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早坂望実\Downloads\"/>
    </mc:Choice>
  </mc:AlternateContent>
  <xr:revisionPtr revIDLastSave="0" documentId="8_{7D15C49B-1928-4C36-A5D6-19AD0D17CA1C}" xr6:coauthVersionLast="47" xr6:coauthVersionMax="47" xr10:uidLastSave="{00000000-0000-0000-0000-000000000000}"/>
  <bookViews>
    <workbookView xWindow="-28920" yWindow="-4815" windowWidth="29040" windowHeight="15840" xr2:uid="{90B63491-BB26-4F7A-BB17-CE28D0801FAD}"/>
  </bookViews>
  <sheets>
    <sheet name="2306請求書(出来高用)  " sheetId="10" r:id="rId1"/>
    <sheet name="2306請求書(出来高用)   記入例" sheetId="11" r:id="rId2"/>
  </sheets>
  <definedNames>
    <definedName name="_xlnm.Print_Area" localSheetId="0">'2306請求書(出来高用)  '!$A$1:$Y$34</definedName>
    <definedName name="_xlnm.Print_Area" localSheetId="1">'2306請求書(出来高用)   記入例'!$A$1:$Y$33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 i="10" l="1"/>
  <c r="J21" i="10"/>
  <c r="J23" i="10"/>
  <c r="J24" i="10"/>
  <c r="J20" i="10" l="1"/>
  <c r="H25" i="10" s="1"/>
  <c r="J26" i="10" s="1"/>
  <c r="O25" i="11"/>
  <c r="B12" i="11" s="1"/>
  <c r="L25" i="11"/>
  <c r="S24" i="11"/>
  <c r="J24" i="11"/>
  <c r="V24" i="11" s="1"/>
  <c r="S23" i="11"/>
  <c r="V23" i="11" s="1"/>
  <c r="R23" i="11"/>
  <c r="U23" i="11" s="1"/>
  <c r="O23" i="11"/>
  <c r="J23" i="11"/>
  <c r="L23" i="11" s="1"/>
  <c r="S22" i="11"/>
  <c r="J22" i="11"/>
  <c r="V22" i="11" s="1"/>
  <c r="S21" i="11"/>
  <c r="R21" i="11" s="1"/>
  <c r="U21" i="11" s="1"/>
  <c r="J21" i="11"/>
  <c r="O21" i="11" s="1"/>
  <c r="S20" i="11"/>
  <c r="J20" i="11"/>
  <c r="V20" i="11" s="1"/>
  <c r="H25" i="11" l="1"/>
  <c r="L20" i="11"/>
  <c r="V21" i="11"/>
  <c r="O20" i="11"/>
  <c r="R25" i="11"/>
  <c r="R20" i="11"/>
  <c r="U20" i="11" s="1"/>
  <c r="L22" i="11"/>
  <c r="O22" i="11"/>
  <c r="R22" i="11"/>
  <c r="U22" i="11" s="1"/>
  <c r="L24" i="11"/>
  <c r="M26" i="11"/>
  <c r="L27" i="11" s="1"/>
  <c r="O24" i="11"/>
  <c r="P26" i="11"/>
  <c r="R24" i="11"/>
  <c r="U24" i="11" s="1"/>
  <c r="L21" i="11"/>
  <c r="U25" i="11" l="1"/>
  <c r="V26" i="11" s="1"/>
  <c r="J26" i="11"/>
  <c r="H27" i="11" s="1"/>
  <c r="O27" i="11"/>
  <c r="C10" i="11" s="1"/>
  <c r="B13" i="11"/>
  <c r="S26" i="11"/>
  <c r="R27" i="11"/>
  <c r="U27" i="11" l="1"/>
  <c r="S21" i="10" l="1"/>
  <c r="O25" i="10" l="1"/>
  <c r="P26" i="10" s="1"/>
  <c r="O27" i="10" s="1"/>
  <c r="L25" i="10"/>
  <c r="M26" i="10" s="1"/>
  <c r="S24" i="10"/>
  <c r="O24" i="10"/>
  <c r="S23" i="10"/>
  <c r="O23" i="10"/>
  <c r="S22" i="10"/>
  <c r="V22" i="10" s="1"/>
  <c r="O22" i="10"/>
  <c r="L22" i="10"/>
  <c r="R21" i="10"/>
  <c r="U21" i="10" s="1"/>
  <c r="S20" i="10"/>
  <c r="R22" i="10" l="1"/>
  <c r="U22" i="10" s="1"/>
  <c r="L24" i="10"/>
  <c r="V21" i="10"/>
  <c r="V24" i="10"/>
  <c r="L27" i="10"/>
  <c r="R20" i="10"/>
  <c r="U20" i="10" s="1"/>
  <c r="R23" i="10"/>
  <c r="U23" i="10" s="1"/>
  <c r="L21" i="10"/>
  <c r="O21" i="10"/>
  <c r="R25" i="10"/>
  <c r="S26" i="10" s="1"/>
  <c r="B12" i="10"/>
  <c r="V23" i="10"/>
  <c r="L20" i="10"/>
  <c r="B13" i="10"/>
  <c r="O20" i="10"/>
  <c r="R24" i="10"/>
  <c r="U24" i="10" s="1"/>
  <c r="L23" i="10"/>
  <c r="V20" i="10"/>
  <c r="H27" i="10" l="1"/>
  <c r="R27" i="10"/>
  <c r="U25" i="10"/>
  <c r="V26" i="10" s="1"/>
  <c r="C10" i="10"/>
  <c r="U27" i="10" l="1"/>
</calcChain>
</file>

<file path=xl/sharedStrings.xml><?xml version="1.0" encoding="utf-8"?>
<sst xmlns="http://schemas.openxmlformats.org/spreadsheetml/2006/main" count="129" uniqueCount="62">
  <si>
    <t>口座番号</t>
    <rPh sb="0" eb="2">
      <t>コウザ</t>
    </rPh>
    <rPh sb="2" eb="4">
      <t>バンゴウ</t>
    </rPh>
    <phoneticPr fontId="1"/>
  </si>
  <si>
    <t>工事名称</t>
    <rPh sb="0" eb="2">
      <t>コウジ</t>
    </rPh>
    <rPh sb="2" eb="4">
      <t>メイショウ</t>
    </rPh>
    <phoneticPr fontId="1"/>
  </si>
  <si>
    <t>請求金額(税込)</t>
    <rPh sb="0" eb="2">
      <t>セイキュウ</t>
    </rPh>
    <rPh sb="2" eb="4">
      <t>キンガク</t>
    </rPh>
    <rPh sb="5" eb="6">
      <t>ゼイ</t>
    </rPh>
    <rPh sb="6" eb="7">
      <t>コミ</t>
    </rPh>
    <phoneticPr fontId="1"/>
  </si>
  <si>
    <t>本体価格</t>
    <rPh sb="0" eb="2">
      <t>ホンタイ</t>
    </rPh>
    <rPh sb="2" eb="4">
      <t>カカク</t>
    </rPh>
    <phoneticPr fontId="1"/>
  </si>
  <si>
    <t>消費税</t>
    <rPh sb="0" eb="3">
      <t>ショウヒゼイ</t>
    </rPh>
    <phoneticPr fontId="1"/>
  </si>
  <si>
    <t>工事内容</t>
    <rPh sb="0" eb="2">
      <t>コウジ</t>
    </rPh>
    <rPh sb="2" eb="4">
      <t>ナイヨウ</t>
    </rPh>
    <phoneticPr fontId="1"/>
  </si>
  <si>
    <t>数量</t>
    <rPh sb="0" eb="2">
      <t>スウリョウ</t>
    </rPh>
    <phoneticPr fontId="1"/>
  </si>
  <si>
    <t>単位</t>
    <rPh sb="0" eb="2">
      <t>タンイ</t>
    </rPh>
    <phoneticPr fontId="1"/>
  </si>
  <si>
    <t>単価</t>
    <rPh sb="0" eb="2">
      <t>タンカ</t>
    </rPh>
    <phoneticPr fontId="1"/>
  </si>
  <si>
    <t>金額</t>
    <rPh sb="0" eb="2">
      <t>キンガク</t>
    </rPh>
    <phoneticPr fontId="1"/>
  </si>
  <si>
    <t>【内訳明細】</t>
    <rPh sb="1" eb="3">
      <t>ウチワケ</t>
    </rPh>
    <rPh sb="3" eb="5">
      <t>メイサイ</t>
    </rPh>
    <phoneticPr fontId="1"/>
  </si>
  <si>
    <r>
      <t>契約金額</t>
    </r>
    <r>
      <rPr>
        <sz val="8"/>
        <color theme="1"/>
        <rFont val="ＭＳ Ｐ明朝"/>
        <family val="1"/>
        <charset val="128"/>
      </rPr>
      <t>①</t>
    </r>
  </si>
  <si>
    <r>
      <t>累計出来高</t>
    </r>
    <r>
      <rPr>
        <sz val="8"/>
        <color theme="1"/>
        <rFont val="ＭＳ Ｐ明朝"/>
        <family val="1"/>
        <charset val="128"/>
      </rPr>
      <t>(④=②+③）</t>
    </r>
    <rPh sb="0" eb="2">
      <t>ルイケイ</t>
    </rPh>
    <rPh sb="2" eb="5">
      <t>デキダカ</t>
    </rPh>
    <phoneticPr fontId="1"/>
  </si>
  <si>
    <r>
      <t>今回出来高</t>
    </r>
    <r>
      <rPr>
        <sz val="8"/>
        <color theme="1"/>
        <rFont val="ＭＳ Ｐ明朝"/>
        <family val="1"/>
        <charset val="128"/>
      </rPr>
      <t>③</t>
    </r>
    <rPh sb="0" eb="2">
      <t>コンカイ</t>
    </rPh>
    <rPh sb="2" eb="5">
      <t>デキダカ</t>
    </rPh>
    <phoneticPr fontId="1"/>
  </si>
  <si>
    <r>
      <t>前回迄出来高</t>
    </r>
    <r>
      <rPr>
        <sz val="8"/>
        <color theme="1"/>
        <rFont val="ＭＳ Ｐ明朝"/>
        <family val="1"/>
        <charset val="128"/>
      </rPr>
      <t>②</t>
    </r>
  </si>
  <si>
    <t>注文番号</t>
    <rPh sb="0" eb="2">
      <t>チュウモン</t>
    </rPh>
    <rPh sb="2" eb="4">
      <t>バンゴウ</t>
    </rPh>
    <phoneticPr fontId="1"/>
  </si>
  <si>
    <t>円</t>
    <rPh sb="0" eb="1">
      <t>エン</t>
    </rPh>
    <phoneticPr fontId="1"/>
  </si>
  <si>
    <t>下記の通り請求致します。</t>
    <rPh sb="0" eb="2">
      <t>カキ</t>
    </rPh>
    <rPh sb="3" eb="4">
      <t>トオ</t>
    </rPh>
    <rPh sb="5" eb="8">
      <t>セイキュウイタ</t>
    </rPh>
    <phoneticPr fontId="1"/>
  </si>
  <si>
    <r>
      <t>残高</t>
    </r>
    <r>
      <rPr>
        <sz val="8"/>
        <color theme="1"/>
        <rFont val="ＭＳ Ｐ明朝"/>
        <family val="1"/>
        <charset val="128"/>
      </rPr>
      <t>(①-④)</t>
    </r>
    <phoneticPr fontId="1"/>
  </si>
  <si>
    <t>備考</t>
    <rPh sb="0" eb="2">
      <t>ビコウ</t>
    </rPh>
    <phoneticPr fontId="1"/>
  </si>
  <si>
    <t>工事番号</t>
    <rPh sb="0" eb="2">
      <t>コウジ</t>
    </rPh>
    <rPh sb="2" eb="4">
      <t>バンゴウ</t>
    </rPh>
    <phoneticPr fontId="1"/>
  </si>
  <si>
    <t>請求回数</t>
    <rPh sb="0" eb="2">
      <t>セイキュウ</t>
    </rPh>
    <rPh sb="2" eb="4">
      <t>カイスウ</t>
    </rPh>
    <phoneticPr fontId="1"/>
  </si>
  <si>
    <t>請求書（出来高用）</t>
    <rPh sb="0" eb="1">
      <t>ショウ</t>
    </rPh>
    <rPh sb="1" eb="2">
      <t>モトム</t>
    </rPh>
    <rPh sb="2" eb="3">
      <t>ショ</t>
    </rPh>
    <rPh sb="4" eb="5">
      <t>デ</t>
    </rPh>
    <rPh sb="5" eb="6">
      <t>コ</t>
    </rPh>
    <rPh sb="6" eb="7">
      <t>タカ</t>
    </rPh>
    <rPh sb="7" eb="8">
      <t>ヨウ</t>
    </rPh>
    <phoneticPr fontId="1"/>
  </si>
  <si>
    <t>㊞</t>
    <phoneticPr fontId="1"/>
  </si>
  <si>
    <t>FAX：</t>
    <phoneticPr fontId="1"/>
  </si>
  <si>
    <t>TEL：</t>
    <phoneticPr fontId="1"/>
  </si>
  <si>
    <t>名義(カナ)</t>
    <rPh sb="0" eb="2">
      <t>メイギ</t>
    </rPh>
    <phoneticPr fontId="1"/>
  </si>
  <si>
    <t>住所・氏名・印・電話番号・FAX番号・振込先</t>
    <rPh sb="19" eb="22">
      <t>フリコミサキ</t>
    </rPh>
    <phoneticPr fontId="1"/>
  </si>
  <si>
    <t>日</t>
    <rPh sb="0" eb="1">
      <t>ニチ</t>
    </rPh>
    <phoneticPr fontId="1"/>
  </si>
  <si>
    <t>月</t>
    <rPh sb="0" eb="1">
      <t>ツキ</t>
    </rPh>
    <phoneticPr fontId="1"/>
  </si>
  <si>
    <t>年</t>
    <rPh sb="0" eb="1">
      <t>ネン</t>
    </rPh>
    <phoneticPr fontId="1"/>
  </si>
  <si>
    <t>式</t>
    <rPh sb="0" eb="1">
      <t>シキ</t>
    </rPh>
    <phoneticPr fontId="1"/>
  </si>
  <si>
    <t>銀行名</t>
    <rPh sb="0" eb="2">
      <t>ギンコウ</t>
    </rPh>
    <rPh sb="2" eb="3">
      <t>メイ</t>
    </rPh>
    <phoneticPr fontId="1"/>
  </si>
  <si>
    <t>支店名</t>
    <rPh sb="0" eb="3">
      <t>シテンメイ</t>
    </rPh>
    <phoneticPr fontId="1"/>
  </si>
  <si>
    <t>振込先</t>
    <rPh sb="0" eb="3">
      <t>フリコミサキ</t>
    </rPh>
    <phoneticPr fontId="1"/>
  </si>
  <si>
    <t>預金種目</t>
    <rPh sb="0" eb="2">
      <t>ヨキン</t>
    </rPh>
    <rPh sb="2" eb="4">
      <t>シュモク</t>
    </rPh>
    <phoneticPr fontId="1"/>
  </si>
  <si>
    <t>工事価格</t>
    <phoneticPr fontId="1"/>
  </si>
  <si>
    <t>消費税</t>
    <phoneticPr fontId="1"/>
  </si>
  <si>
    <t>合計</t>
    <phoneticPr fontId="1"/>
  </si>
  <si>
    <t>住所：</t>
    <rPh sb="0" eb="2">
      <t>ジュウショ</t>
    </rPh>
    <phoneticPr fontId="1"/>
  </si>
  <si>
    <t>会社名：</t>
    <rPh sb="0" eb="3">
      <t>カイシャメイ</t>
    </rPh>
    <phoneticPr fontId="1"/>
  </si>
  <si>
    <t>株式会社トーキョー工務店　　御中</t>
    <rPh sb="0" eb="4">
      <t>カブシキガイシャ</t>
    </rPh>
    <rPh sb="9" eb="12">
      <t>コウムテン</t>
    </rPh>
    <rPh sb="14" eb="16">
      <t>オンチュウ</t>
    </rPh>
    <phoneticPr fontId="1"/>
  </si>
  <si>
    <t>割合</t>
    <rPh sb="0" eb="2">
      <t>ワリアイ</t>
    </rPh>
    <phoneticPr fontId="1"/>
  </si>
  <si>
    <t>登録番号　　</t>
    <rPh sb="0" eb="4">
      <t>トウロクバンゴウ</t>
    </rPh>
    <phoneticPr fontId="1"/>
  </si>
  <si>
    <t>弊社指定会社コード</t>
    <rPh sb="0" eb="2">
      <t>ヘイシャ</t>
    </rPh>
    <rPh sb="2" eb="4">
      <t>シテイ</t>
    </rPh>
    <rPh sb="4" eb="6">
      <t>カイシャ</t>
    </rPh>
    <phoneticPr fontId="1"/>
  </si>
  <si>
    <t>【注意事項】</t>
    <rPh sb="1" eb="3">
      <t>チュウイ</t>
    </rPh>
    <rPh sb="3" eb="5">
      <t>ジコウ</t>
    </rPh>
    <phoneticPr fontId="1"/>
  </si>
  <si>
    <t>2.青色セルのみ記入してください。</t>
    <rPh sb="2" eb="4">
      <t>アオイロ</t>
    </rPh>
    <rPh sb="8" eb="10">
      <t>キニュウ</t>
    </rPh>
    <phoneticPr fontId="1"/>
  </si>
  <si>
    <t xml:space="preserve"> </t>
    <phoneticPr fontId="1"/>
  </si>
  <si>
    <t>〒000-0000
東京都渋谷区千駄ヶ谷0-0-0-0階</t>
    <rPh sb="10" eb="13">
      <t>トウキョ</t>
    </rPh>
    <rPh sb="13" eb="16">
      <t>シブヤク</t>
    </rPh>
    <rPh sb="16" eb="20">
      <t>センダガヤ</t>
    </rPh>
    <rPh sb="27" eb="28">
      <t>カイ</t>
    </rPh>
    <phoneticPr fontId="1"/>
  </si>
  <si>
    <t>株式会社◯◯工務店
代表取締役　〇〇　〇〇</t>
    <rPh sb="0" eb="4">
      <t>カブ</t>
    </rPh>
    <rPh sb="6" eb="9">
      <t>コウムテン</t>
    </rPh>
    <rPh sb="10" eb="15">
      <t>ダイヒョウトリシマリヤク</t>
    </rPh>
    <phoneticPr fontId="1"/>
  </si>
  <si>
    <t>00-0000-0000</t>
    <phoneticPr fontId="1"/>
  </si>
  <si>
    <t>◯◯銀行</t>
    <rPh sb="2" eb="4">
      <t>ギンコウ</t>
    </rPh>
    <phoneticPr fontId="1"/>
  </si>
  <si>
    <t>◯◯支店</t>
    <rPh sb="2" eb="4">
      <t>シテン</t>
    </rPh>
    <phoneticPr fontId="1"/>
  </si>
  <si>
    <t>普通or当座</t>
    <phoneticPr fontId="1"/>
  </si>
  <si>
    <t>123456789</t>
    <phoneticPr fontId="1"/>
  </si>
  <si>
    <t>〇〇工事</t>
    <rPh sb="2" eb="4">
      <t>コウジ</t>
    </rPh>
    <phoneticPr fontId="1"/>
  </si>
  <si>
    <t>下記の通り請求いたします。</t>
    <rPh sb="0" eb="2">
      <t>カキ</t>
    </rPh>
    <rPh sb="3" eb="4">
      <t>トオ</t>
    </rPh>
    <rPh sb="5" eb="7">
      <t>セイキュウ</t>
    </rPh>
    <phoneticPr fontId="1"/>
  </si>
  <si>
    <r>
      <t>1.月末締め、請求書翌月5日（</t>
    </r>
    <r>
      <rPr>
        <b/>
        <sz val="10"/>
        <color rgb="FFFF0000"/>
        <rFont val="HGS創英角ｺﾞｼｯｸUB"/>
        <family val="3"/>
        <charset val="128"/>
      </rPr>
      <t>弊社HPよりアップロード</t>
    </r>
    <r>
      <rPr>
        <b/>
        <sz val="10"/>
        <color theme="1"/>
        <rFont val="HGS創英角ｺﾞｼｯｸUB"/>
        <family val="3"/>
        <charset val="128"/>
      </rPr>
      <t>）必着、翌々月5日支払い。</t>
    </r>
    <rPh sb="15" eb="17">
      <t>ヘイシャ</t>
    </rPh>
    <phoneticPr fontId="1"/>
  </si>
  <si>
    <t>3.出来高請求書の場合、出来高調書を添付してください。貴社書式で構いません。</t>
    <rPh sb="2" eb="5">
      <t>デキダカ</t>
    </rPh>
    <rPh sb="5" eb="8">
      <t>セイキュウショ</t>
    </rPh>
    <rPh sb="9" eb="11">
      <t>バアイ</t>
    </rPh>
    <rPh sb="12" eb="15">
      <t>デキダカ</t>
    </rPh>
    <rPh sb="15" eb="17">
      <t>チョウショ</t>
    </rPh>
    <rPh sb="18" eb="20">
      <t>テンプ</t>
    </rPh>
    <rPh sb="27" eb="29">
      <t>キシャ</t>
    </rPh>
    <rPh sb="29" eb="31">
      <t>ショシキ</t>
    </rPh>
    <rPh sb="32" eb="33">
      <t>カマ</t>
    </rPh>
    <phoneticPr fontId="1"/>
  </si>
  <si>
    <t>改定日：2024.09.01</t>
    <rPh sb="0" eb="3">
      <t>カイテイビ</t>
    </rPh>
    <phoneticPr fontId="1"/>
  </si>
  <si>
    <r>
      <t>消費税</t>
    </r>
    <r>
      <rPr>
        <sz val="8"/>
        <color theme="1"/>
        <rFont val="ＭＳ Ｐ明朝"/>
        <family val="1"/>
        <charset val="128"/>
      </rPr>
      <t>(10%)</t>
    </r>
    <rPh sb="0" eb="3">
      <t>ショウヒゼイ</t>
    </rPh>
    <phoneticPr fontId="1"/>
  </si>
  <si>
    <t>4.小数点以下は切り捨てで御請求いただきますようお願いいたします。</t>
    <rPh sb="2" eb="5">
      <t>ショウスウテン</t>
    </rPh>
    <rPh sb="5" eb="7">
      <t>イカ</t>
    </rPh>
    <rPh sb="8" eb="9">
      <t>キ</t>
    </rPh>
    <rPh sb="10" eb="11">
      <t>ス</t>
    </rPh>
    <rPh sb="13" eb="16">
      <t>ゴセイキュウ</t>
    </rPh>
    <rPh sb="25" eb="26">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</si>
</sst>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0_ ;[Red]\-#,##0\ "/>
    <numFmt numFmtId="179" formatCode="0_ ;[Red]\-0\ "/>
  </numFmts>
  <fonts count="23"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0"/>
      <color theme="1"/>
      <name val="ＭＳ Ｐ明朝"/>
      <family val="1"/>
      <charset val="128"/>
    </font>
    <font>
      <b/>
      <sz val="16"/>
      <color theme="1"/>
      <name val="ＭＳ Ｐ明朝"/>
      <family val="1"/>
      <charset val="128"/>
    </font>
    <font>
      <sz val="9"/>
      <color theme="1"/>
      <name val="ＭＳ Ｐ明朝"/>
      <family val="1"/>
      <charset val="128"/>
    </font>
    <font>
      <sz val="8"/>
      <color theme="1"/>
      <name val="ＭＳ Ｐ明朝"/>
      <family val="1"/>
      <charset val="128"/>
    </font>
    <font>
      <b/>
      <sz val="12"/>
      <color theme="1"/>
      <name val="ＭＳ Ｐ明朝"/>
      <family val="1"/>
      <charset val="128"/>
    </font>
    <font>
      <sz val="12"/>
      <color theme="1"/>
      <name val="ＭＳ Ｐ明朝"/>
      <family val="1"/>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sz val="8"/>
      <color theme="1"/>
      <name val="ＭＳ Ｐゴシック"/>
      <family val="3"/>
      <charset val="128"/>
    </font>
    <font>
      <b/>
      <sz val="16"/>
      <color theme="1"/>
      <name val="游ゴシック"/>
      <family val="2"/>
      <charset val="128"/>
      <scheme val="minor"/>
    </font>
    <font>
      <b/>
      <sz val="9"/>
      <color theme="1"/>
      <name val="HGSｺﾞｼｯｸE"/>
      <family val="3"/>
      <charset val="128"/>
    </font>
    <font>
      <b/>
      <sz val="11"/>
      <color theme="1"/>
      <name val="HGSｺﾞｼｯｸE"/>
      <family val="3"/>
      <charset val="128"/>
    </font>
    <font>
      <b/>
      <sz val="10"/>
      <color theme="1"/>
      <name val="HGSｺﾞｼｯｸE"/>
      <family val="3"/>
      <charset val="128"/>
    </font>
    <font>
      <b/>
      <sz val="10"/>
      <color theme="1"/>
      <name val="HGS創英角ｺﾞｼｯｸUB"/>
      <family val="3"/>
      <charset val="128"/>
    </font>
    <font>
      <sz val="11"/>
      <color theme="1"/>
      <name val="HGP創英角ｺﾞｼｯｸUB"/>
      <family val="3"/>
      <charset val="128"/>
    </font>
    <font>
      <sz val="9"/>
      <color theme="1"/>
      <name val="游ゴシック"/>
      <family val="2"/>
      <charset val="128"/>
      <scheme val="minor"/>
    </font>
    <font>
      <b/>
      <sz val="10"/>
      <color rgb="FFFF0000"/>
      <name val="HGS創英角ｺﾞｼｯｸUB"/>
      <family val="3"/>
      <charset val="128"/>
    </font>
    <font>
      <sz val="10"/>
      <color theme="1"/>
      <name val="HGP創英角ｺﾞｼｯｸUB"/>
      <family val="3"/>
      <charset val="128"/>
    </font>
    <font>
      <sz val="11"/>
      <color theme="1"/>
      <name val="游ゴシック"/>
      <family val="2"/>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33">
    <border>
      <left/>
      <right/>
      <top/>
      <bottom/>
      <diagonal/>
    </border>
    <border>
      <left/>
      <right/>
      <top style="double">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thin">
        <color auto="1"/>
      </top>
      <bottom style="thin">
        <color auto="1"/>
      </bottom>
      <diagonal/>
    </border>
    <border>
      <left/>
      <right/>
      <top style="double">
        <color auto="1"/>
      </top>
      <bottom style="double">
        <color auto="1"/>
      </bottom>
      <diagonal/>
    </border>
    <border>
      <left/>
      <right/>
      <top/>
      <bottom style="double">
        <color auto="1"/>
      </bottom>
      <diagonal/>
    </border>
    <border>
      <left/>
      <right/>
      <top style="double">
        <color auto="1"/>
      </top>
      <bottom style="thin">
        <color auto="1"/>
      </bottom>
      <diagonal/>
    </border>
    <border>
      <left/>
      <right/>
      <top style="dashDot">
        <color auto="1"/>
      </top>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style="medium">
        <color auto="1"/>
      </bottom>
      <diagonal/>
    </border>
    <border>
      <left style="thin">
        <color auto="1"/>
      </left>
      <right style="thin">
        <color auto="1"/>
      </right>
      <top/>
      <bottom/>
      <diagonal/>
    </border>
    <border>
      <left/>
      <right style="thin">
        <color auto="1"/>
      </right>
      <top style="double">
        <color auto="1"/>
      </top>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9" fontId="22" fillId="0" borderId="0" applyFont="0" applyFill="0" applyBorder="0" applyAlignment="0" applyProtection="0">
      <alignment vertical="center"/>
    </xf>
  </cellStyleXfs>
  <cellXfs count="195">
    <xf numFmtId="0" fontId="0" fillId="0" borderId="0" xfId="0">
      <alignment vertical="center"/>
    </xf>
    <xf numFmtId="0" fontId="4" fillId="0" borderId="0" xfId="0" applyFont="1" applyAlignment="1">
      <alignment vertical="distributed"/>
    </xf>
    <xf numFmtId="0" fontId="2" fillId="0" borderId="0" xfId="0" applyFont="1" applyAlignment="1">
      <alignment horizontal="center" vertical="center"/>
    </xf>
    <xf numFmtId="0" fontId="4" fillId="0" borderId="0" xfId="0" applyFont="1" applyAlignment="1">
      <alignment horizontal="distributed"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left"/>
    </xf>
    <xf numFmtId="0" fontId="3" fillId="0" borderId="9" xfId="0" applyFont="1" applyBorder="1">
      <alignment vertical="center"/>
    </xf>
    <xf numFmtId="0" fontId="5" fillId="0" borderId="0" xfId="0" applyFont="1">
      <alignment vertical="center"/>
    </xf>
    <xf numFmtId="176" fontId="2" fillId="0" borderId="0" xfId="0" applyNumberFormat="1" applyFont="1">
      <alignment vertical="center"/>
    </xf>
    <xf numFmtId="176" fontId="2" fillId="0" borderId="18" xfId="0" applyNumberFormat="1" applyFont="1" applyBorder="1" applyAlignment="1">
      <alignment horizontal="center" vertical="center"/>
    </xf>
    <xf numFmtId="176" fontId="2" fillId="0" borderId="1" xfId="0" applyNumberFormat="1" applyFont="1" applyBorder="1">
      <alignment vertical="center"/>
    </xf>
    <xf numFmtId="176" fontId="3" fillId="0" borderId="9" xfId="0" applyNumberFormat="1" applyFont="1" applyBorder="1" applyAlignment="1">
      <alignment horizontal="center" vertical="center"/>
    </xf>
    <xf numFmtId="0" fontId="5" fillId="0" borderId="0" xfId="0" applyFont="1" applyAlignment="1">
      <alignment horizontal="right" vertical="center"/>
    </xf>
    <xf numFmtId="3" fontId="3" fillId="0" borderId="19" xfId="0" applyNumberFormat="1" applyFont="1" applyBorder="1" applyAlignment="1">
      <alignment horizontal="center" vertical="center"/>
    </xf>
    <xf numFmtId="3" fontId="2" fillId="0" borderId="0" xfId="0" applyNumberFormat="1" applyFont="1">
      <alignment vertical="center"/>
    </xf>
    <xf numFmtId="3" fontId="2" fillId="0" borderId="0" xfId="0" applyNumberFormat="1" applyFont="1" applyAlignment="1">
      <alignment horizontal="left" vertical="center"/>
    </xf>
    <xf numFmtId="0" fontId="2" fillId="0" borderId="0" xfId="0" applyFont="1" applyAlignment="1">
      <alignment vertical="center" wrapText="1"/>
    </xf>
    <xf numFmtId="0" fontId="5" fillId="0" borderId="9" xfId="0" applyFont="1" applyBorder="1">
      <alignment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177" fontId="6" fillId="0" borderId="2" xfId="0" applyNumberFormat="1" applyFont="1" applyBorder="1" applyAlignment="1">
      <alignment horizontal="center" vertical="center" shrinkToFit="1"/>
    </xf>
    <xf numFmtId="0" fontId="0" fillId="0" borderId="23" xfId="0" applyBorder="1">
      <alignment vertical="center"/>
    </xf>
    <xf numFmtId="0" fontId="0" fillId="0" borderId="23"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center" shrinkToFit="1"/>
    </xf>
    <xf numFmtId="177" fontId="12" fillId="0" borderId="2" xfId="0" applyNumberFormat="1" applyFont="1" applyBorder="1" applyAlignment="1">
      <alignment horizontal="center" vertical="center" shrinkToFit="1"/>
    </xf>
    <xf numFmtId="0" fontId="3" fillId="0" borderId="9" xfId="0" applyFont="1" applyBorder="1" applyAlignment="1">
      <alignment horizontal="right" vertical="center" shrinkToFit="1"/>
    </xf>
    <xf numFmtId="0" fontId="3" fillId="0" borderId="19" xfId="0" applyFont="1" applyBorder="1" applyAlignment="1">
      <alignment horizontal="right" vertical="center" shrinkToFit="1"/>
    </xf>
    <xf numFmtId="0" fontId="8" fillId="0" borderId="0" xfId="0" applyFont="1" applyAlignment="1">
      <alignment horizontal="left" vertical="center"/>
    </xf>
    <xf numFmtId="0" fontId="10" fillId="0" borderId="0" xfId="0" applyFont="1" applyAlignment="1" applyProtection="1">
      <alignment horizontal="center" vertical="center" shrinkToFit="1"/>
      <protection locked="0"/>
    </xf>
    <xf numFmtId="0" fontId="13" fillId="0" borderId="23" xfId="0" applyFont="1" applyBorder="1">
      <alignment vertical="center"/>
    </xf>
    <xf numFmtId="0" fontId="13" fillId="0" borderId="23" xfId="0" applyFont="1" applyBorder="1" applyAlignment="1">
      <alignment horizontal="center" vertical="center"/>
    </xf>
    <xf numFmtId="0" fontId="12" fillId="3" borderId="2" xfId="0" applyFont="1" applyFill="1" applyBorder="1" applyAlignment="1" applyProtection="1">
      <alignment horizontal="center" vertical="center" shrinkToFit="1"/>
      <protection locked="0"/>
    </xf>
    <xf numFmtId="0" fontId="12" fillId="3" borderId="11" xfId="0" applyFont="1" applyFill="1" applyBorder="1" applyAlignment="1" applyProtection="1">
      <alignment horizontal="center" vertical="center" shrinkToFit="1"/>
      <protection locked="0"/>
    </xf>
    <xf numFmtId="0" fontId="17" fillId="0" borderId="23" xfId="0" applyFont="1" applyBorder="1">
      <alignment vertical="center"/>
    </xf>
    <xf numFmtId="0" fontId="18" fillId="0" borderId="0" xfId="0" applyFont="1">
      <alignment vertical="center"/>
    </xf>
    <xf numFmtId="0" fontId="19" fillId="0" borderId="0" xfId="0" applyFont="1">
      <alignment vertical="center"/>
    </xf>
    <xf numFmtId="0" fontId="0" fillId="0" borderId="0" xfId="0" applyAlignment="1">
      <alignment horizontal="right" vertical="center"/>
    </xf>
    <xf numFmtId="0" fontId="10" fillId="3" borderId="0" xfId="0" applyFont="1" applyFill="1" applyAlignment="1" applyProtection="1">
      <alignment horizontal="center" vertical="center" shrinkToFit="1"/>
      <protection locked="0"/>
    </xf>
    <xf numFmtId="0" fontId="10" fillId="3" borderId="0" xfId="0" applyFont="1" applyFill="1" applyAlignment="1">
      <alignment horizontal="center" vertical="center" shrinkToFit="1"/>
    </xf>
    <xf numFmtId="0" fontId="10" fillId="0" borderId="0" xfId="0" applyFont="1" applyAlignment="1">
      <alignment horizontal="center" vertical="center" shrinkToFit="1"/>
    </xf>
    <xf numFmtId="0" fontId="12" fillId="3" borderId="2" xfId="0" applyFont="1" applyFill="1" applyBorder="1" applyAlignment="1">
      <alignment horizontal="center" vertical="center" shrinkToFit="1"/>
    </xf>
    <xf numFmtId="0" fontId="12" fillId="3" borderId="2" xfId="0" applyFont="1" applyFill="1" applyBorder="1" applyAlignment="1">
      <alignment vertical="center" shrinkToFit="1"/>
    </xf>
    <xf numFmtId="0" fontId="12" fillId="3" borderId="11" xfId="0" applyFont="1" applyFill="1" applyBorder="1" applyAlignment="1">
      <alignment vertical="center" shrinkToFit="1"/>
    </xf>
    <xf numFmtId="0" fontId="12" fillId="3" borderId="11" xfId="0" applyFont="1" applyFill="1" applyBorder="1" applyAlignment="1">
      <alignment horizontal="center" vertical="center" shrinkToFit="1"/>
    </xf>
    <xf numFmtId="9" fontId="12" fillId="0" borderId="2" xfId="0" applyNumberFormat="1" applyFont="1" applyBorder="1" applyAlignment="1">
      <alignment vertical="center" shrinkToFit="1"/>
    </xf>
    <xf numFmtId="9" fontId="12" fillId="0" borderId="6" xfId="0" applyNumberFormat="1" applyFont="1" applyBorder="1" applyAlignment="1">
      <alignment vertical="center" shrinkToFit="1"/>
    </xf>
    <xf numFmtId="9" fontId="12" fillId="0" borderId="16" xfId="0" applyNumberFormat="1" applyFont="1" applyBorder="1" applyAlignment="1">
      <alignment vertical="center" shrinkToFit="1"/>
    </xf>
    <xf numFmtId="0" fontId="17" fillId="0" borderId="0" xfId="0" applyFont="1">
      <alignment vertical="center"/>
    </xf>
    <xf numFmtId="0" fontId="21" fillId="0" borderId="0" xfId="0" applyFont="1">
      <alignment vertical="center"/>
    </xf>
    <xf numFmtId="0" fontId="3" fillId="0" borderId="9" xfId="0" applyFont="1" applyBorder="1" applyAlignment="1">
      <alignment horizontal="center" vertical="center" shrinkToFit="1"/>
    </xf>
    <xf numFmtId="0" fontId="3" fillId="0" borderId="19" xfId="0" applyFont="1" applyBorder="1" applyAlignment="1">
      <alignment horizontal="center" vertical="center" shrinkToFit="1"/>
    </xf>
    <xf numFmtId="9" fontId="12" fillId="0" borderId="19" xfId="1" applyFont="1" applyBorder="1" applyAlignment="1">
      <alignment vertical="center" shrinkToFit="1"/>
    </xf>
    <xf numFmtId="9" fontId="12" fillId="0" borderId="32" xfId="0" applyNumberFormat="1" applyFont="1" applyBorder="1" applyAlignment="1">
      <alignment vertical="center" shrinkToFit="1"/>
    </xf>
    <xf numFmtId="0" fontId="5" fillId="0" borderId="0" xfId="0" applyFont="1" applyAlignment="1">
      <alignment horizontal="right" vertical="center"/>
    </xf>
    <xf numFmtId="176" fontId="5" fillId="0" borderId="15" xfId="0" applyNumberFormat="1" applyFont="1" applyBorder="1" applyAlignment="1">
      <alignment horizontal="right" vertical="center" shrinkToFit="1"/>
    </xf>
    <xf numFmtId="176" fontId="5" fillId="0" borderId="16" xfId="0" applyNumberFormat="1" applyFont="1" applyBorder="1" applyAlignment="1">
      <alignment horizontal="right" vertical="center" shrinkToFit="1"/>
    </xf>
    <xf numFmtId="176" fontId="5" fillId="0" borderId="19" xfId="0" applyNumberFormat="1" applyFont="1" applyBorder="1" applyAlignment="1">
      <alignment horizontal="right" vertical="center" shrinkToFit="1"/>
    </xf>
    <xf numFmtId="178" fontId="5" fillId="0" borderId="25" xfId="0" applyNumberFormat="1" applyFont="1" applyBorder="1" applyAlignment="1">
      <alignment horizontal="right" vertical="center" shrinkToFit="1"/>
    </xf>
    <xf numFmtId="178" fontId="5" fillId="0" borderId="29" xfId="0" applyNumberFormat="1" applyFont="1" applyBorder="1" applyAlignment="1">
      <alignment horizontal="right" vertical="center" shrinkToFit="1"/>
    </xf>
    <xf numFmtId="178" fontId="5" fillId="0" borderId="26" xfId="0" applyNumberFormat="1" applyFont="1" applyBorder="1" applyAlignment="1">
      <alignment horizontal="right" vertical="center" shrinkToFit="1"/>
    </xf>
    <xf numFmtId="178" fontId="5" fillId="0" borderId="19" xfId="0" applyNumberFormat="1" applyFont="1" applyBorder="1" applyAlignment="1">
      <alignment horizontal="right" vertical="center" shrinkToFit="1"/>
    </xf>
    <xf numFmtId="178" fontId="5" fillId="0" borderId="16" xfId="0" applyNumberFormat="1" applyFont="1" applyBorder="1" applyAlignment="1">
      <alignment horizontal="right" vertical="center" shrinkToFit="1"/>
    </xf>
    <xf numFmtId="178" fontId="5" fillId="0" borderId="2" xfId="0" applyNumberFormat="1" applyFont="1" applyBorder="1" applyAlignment="1">
      <alignment horizontal="right" vertical="center" shrinkToFit="1"/>
    </xf>
    <xf numFmtId="0" fontId="11" fillId="0" borderId="15" xfId="0" applyFont="1" applyBorder="1" applyAlignment="1">
      <alignment horizontal="center" vertical="center" shrinkToFit="1"/>
    </xf>
    <xf numFmtId="0" fontId="11" fillId="0" borderId="16" xfId="0" applyFont="1" applyBorder="1" applyAlignment="1">
      <alignment horizontal="center" vertical="center" shrinkToFit="1"/>
    </xf>
    <xf numFmtId="178" fontId="5" fillId="0" borderId="12" xfId="0" applyNumberFormat="1" applyFont="1" applyBorder="1" applyAlignment="1">
      <alignment horizontal="right"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9" fontId="12" fillId="0" borderId="15" xfId="1" applyFont="1" applyBorder="1" applyAlignment="1">
      <alignment horizontal="right" vertical="center" shrinkToFit="1"/>
    </xf>
    <xf numFmtId="9" fontId="12" fillId="0" borderId="19" xfId="1" applyFont="1" applyBorder="1" applyAlignment="1">
      <alignment horizontal="right" vertical="center" shrinkToFit="1"/>
    </xf>
    <xf numFmtId="178" fontId="5" fillId="0" borderId="15" xfId="0" applyNumberFormat="1" applyFont="1" applyBorder="1" applyAlignment="1">
      <alignment horizontal="right" vertical="center" shrinkToFit="1"/>
    </xf>
    <xf numFmtId="178" fontId="5" fillId="0" borderId="27" xfId="0" applyNumberFormat="1" applyFont="1" applyBorder="1" applyAlignment="1">
      <alignment horizontal="right" vertical="center" shrinkToFit="1"/>
    </xf>
    <xf numFmtId="178" fontId="5" fillId="0" borderId="28" xfId="0" applyNumberFormat="1" applyFont="1" applyBorder="1" applyAlignment="1">
      <alignment horizontal="right" vertical="center" shrinkToFit="1"/>
    </xf>
    <xf numFmtId="176" fontId="5" fillId="0" borderId="13" xfId="0" applyNumberFormat="1" applyFont="1" applyBorder="1" applyAlignment="1">
      <alignment horizontal="right" vertical="center" shrinkToFit="1"/>
    </xf>
    <xf numFmtId="176" fontId="5" fillId="0" borderId="14" xfId="0" applyNumberFormat="1" applyFont="1" applyBorder="1" applyAlignment="1">
      <alignment horizontal="right" vertical="center" shrinkToFit="1"/>
    </xf>
    <xf numFmtId="176" fontId="5" fillId="0" borderId="22" xfId="0" applyNumberFormat="1" applyFont="1" applyBorder="1" applyAlignment="1">
      <alignment horizontal="right" vertical="center" shrinkToFit="1"/>
    </xf>
    <xf numFmtId="176" fontId="5" fillId="0" borderId="1" xfId="0" applyNumberFormat="1" applyFont="1" applyBorder="1" applyAlignment="1">
      <alignment horizontal="right" vertical="center" shrinkToFit="1"/>
    </xf>
    <xf numFmtId="176" fontId="5" fillId="0" borderId="31" xfId="0" applyNumberFormat="1" applyFont="1" applyBorder="1" applyAlignment="1">
      <alignment horizontal="right" vertical="center" shrinkToFit="1"/>
    </xf>
    <xf numFmtId="178" fontId="5" fillId="0" borderId="22" xfId="0" applyNumberFormat="1" applyFont="1" applyBorder="1" applyAlignment="1">
      <alignment horizontal="right" vertical="center" shrinkToFit="1"/>
    </xf>
    <xf numFmtId="178" fontId="5" fillId="0" borderId="14" xfId="0" applyNumberFormat="1" applyFont="1" applyBorder="1" applyAlignment="1">
      <alignment horizontal="right" vertical="center" shrinkToFit="1"/>
    </xf>
    <xf numFmtId="0" fontId="12" fillId="3" borderId="2" xfId="0" applyFont="1" applyFill="1" applyBorder="1" applyAlignment="1" applyProtection="1">
      <alignment horizontal="left" vertical="center" shrinkToFit="1"/>
      <protection locked="0"/>
    </xf>
    <xf numFmtId="176" fontId="12" fillId="2" borderId="15" xfId="0" applyNumberFormat="1" applyFont="1" applyFill="1" applyBorder="1" applyAlignment="1" applyProtection="1">
      <alignment horizontal="center" vertical="center" shrinkToFit="1"/>
      <protection locked="0"/>
    </xf>
    <xf numFmtId="176" fontId="12" fillId="2" borderId="16" xfId="0" applyNumberFormat="1" applyFont="1" applyFill="1" applyBorder="1" applyAlignment="1" applyProtection="1">
      <alignment horizontal="center" vertical="center" shrinkToFit="1"/>
      <protection locked="0"/>
    </xf>
    <xf numFmtId="178" fontId="12" fillId="3" borderId="15" xfId="0" applyNumberFormat="1" applyFont="1" applyFill="1" applyBorder="1" applyAlignment="1" applyProtection="1">
      <alignment horizontal="right" vertical="center" shrinkToFit="1"/>
      <protection locked="0"/>
    </xf>
    <xf numFmtId="178" fontId="12" fillId="3" borderId="16" xfId="0" applyNumberFormat="1" applyFont="1" applyFill="1" applyBorder="1" applyAlignment="1" applyProtection="1">
      <alignment horizontal="right" vertical="center" shrinkToFit="1"/>
      <protection locked="0"/>
    </xf>
    <xf numFmtId="178" fontId="6" fillId="0" borderId="15" xfId="0" applyNumberFormat="1" applyFont="1" applyBorder="1" applyAlignment="1">
      <alignment horizontal="right" vertical="center" shrinkToFit="1"/>
    </xf>
    <xf numFmtId="178" fontId="6" fillId="0" borderId="16" xfId="0" applyNumberFormat="1" applyFont="1" applyBorder="1" applyAlignment="1">
      <alignment horizontal="right" vertical="center" shrinkToFit="1"/>
    </xf>
    <xf numFmtId="0" fontId="12" fillId="3" borderId="3" xfId="0" applyFont="1" applyFill="1" applyBorder="1" applyAlignment="1" applyProtection="1">
      <alignment horizontal="center" vertical="center" shrinkToFit="1"/>
      <protection locked="0"/>
    </xf>
    <xf numFmtId="0" fontId="12" fillId="3" borderId="5" xfId="0" applyFont="1" applyFill="1" applyBorder="1" applyAlignment="1" applyProtection="1">
      <alignment horizontal="center" vertical="center" shrinkToFit="1"/>
      <protection locked="0"/>
    </xf>
    <xf numFmtId="176" fontId="12" fillId="3" borderId="15" xfId="0" applyNumberFormat="1" applyFont="1" applyFill="1" applyBorder="1" applyAlignment="1" applyProtection="1">
      <alignment horizontal="center" vertical="center" shrinkToFit="1"/>
      <protection locked="0"/>
    </xf>
    <xf numFmtId="176" fontId="12" fillId="3" borderId="16" xfId="0" applyNumberFormat="1" applyFont="1" applyFill="1" applyBorder="1" applyAlignment="1" applyProtection="1">
      <alignment horizontal="center" vertical="center" shrinkToFit="1"/>
      <protection locked="0"/>
    </xf>
    <xf numFmtId="0" fontId="12" fillId="3" borderId="15" xfId="0" applyFont="1" applyFill="1" applyBorder="1" applyAlignment="1" applyProtection="1">
      <alignment horizontal="center" vertical="center" shrinkToFit="1"/>
      <protection locked="0"/>
    </xf>
    <xf numFmtId="0" fontId="12" fillId="3" borderId="16" xfId="0" applyFont="1" applyFill="1" applyBorder="1" applyAlignment="1" applyProtection="1">
      <alignment horizontal="center" vertical="center" shrinkToFit="1"/>
      <protection locked="0"/>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3" xfId="0" applyFont="1" applyBorder="1" applyAlignment="1">
      <alignment horizontal="distributed" vertical="center"/>
    </xf>
    <xf numFmtId="0" fontId="5" fillId="0" borderId="5" xfId="0" applyFont="1" applyBorder="1" applyAlignment="1">
      <alignment horizontal="distributed" vertical="center"/>
    </xf>
    <xf numFmtId="0" fontId="10" fillId="3" borderId="19" xfId="0" applyFont="1" applyFill="1" applyBorder="1" applyAlignment="1" applyProtection="1">
      <alignment horizontal="center" vertical="center" shrinkToFit="1"/>
      <protection locked="0"/>
    </xf>
    <xf numFmtId="0" fontId="10" fillId="3" borderId="16" xfId="0" applyFont="1" applyFill="1" applyBorder="1" applyAlignment="1" applyProtection="1">
      <alignment horizontal="center" vertical="center" shrinkToFit="1"/>
      <protection locked="0"/>
    </xf>
    <xf numFmtId="0" fontId="14" fillId="0" borderId="2" xfId="0" applyFont="1" applyBorder="1" applyAlignment="1">
      <alignment horizontal="distributed" vertical="distributed"/>
    </xf>
    <xf numFmtId="0" fontId="5" fillId="3" borderId="19" xfId="0" applyFont="1" applyFill="1" applyBorder="1" applyAlignment="1" applyProtection="1">
      <alignment horizontal="center" vertical="distributed"/>
      <protection locked="0"/>
    </xf>
    <xf numFmtId="0" fontId="5" fillId="3" borderId="16" xfId="0" applyFont="1" applyFill="1" applyBorder="1" applyAlignment="1" applyProtection="1">
      <alignment horizontal="center" vertical="distributed"/>
      <protection locked="0"/>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5"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5" xfId="0" applyFont="1" applyBorder="1" applyAlignment="1">
      <alignment vertical="center" shrinkToFit="1"/>
    </xf>
    <xf numFmtId="0" fontId="5" fillId="0" borderId="19" xfId="0" applyFont="1" applyBorder="1" applyAlignment="1">
      <alignment vertical="center" shrinkToFit="1"/>
    </xf>
    <xf numFmtId="0" fontId="5" fillId="0" borderId="16" xfId="0" applyFont="1" applyBorder="1" applyAlignment="1">
      <alignment vertical="center" shrinkToFit="1"/>
    </xf>
    <xf numFmtId="178" fontId="3" fillId="0" borderId="9" xfId="0" applyNumberFormat="1" applyFont="1" applyBorder="1" applyAlignment="1">
      <alignment horizontal="right" vertical="center" shrinkToFit="1"/>
    </xf>
    <xf numFmtId="0" fontId="5" fillId="0" borderId="24" xfId="0" applyFont="1" applyBorder="1" applyAlignment="1">
      <alignment horizontal="center" vertical="distributed" textRotation="255"/>
    </xf>
    <xf numFmtId="0" fontId="5" fillId="0" borderId="30" xfId="0" applyFont="1" applyBorder="1" applyAlignment="1">
      <alignment horizontal="center" vertical="distributed" textRotation="255"/>
    </xf>
    <xf numFmtId="0" fontId="5" fillId="0" borderId="15" xfId="0" applyFont="1" applyBorder="1" applyAlignment="1">
      <alignment horizontal="distributed" vertical="center"/>
    </xf>
    <xf numFmtId="0" fontId="5" fillId="0" borderId="16" xfId="0" applyFont="1" applyBorder="1" applyAlignment="1">
      <alignment horizontal="distributed" vertical="center"/>
    </xf>
    <xf numFmtId="0" fontId="10" fillId="3" borderId="15" xfId="0" applyFont="1" applyFill="1" applyBorder="1" applyAlignment="1" applyProtection="1">
      <alignment horizontal="center" vertical="center" shrinkToFit="1"/>
      <protection locked="0"/>
    </xf>
    <xf numFmtId="49" fontId="10" fillId="3" borderId="15" xfId="0" applyNumberFormat="1" applyFont="1" applyFill="1" applyBorder="1" applyAlignment="1" applyProtection="1">
      <alignment horizontal="center" vertical="center" shrinkToFit="1"/>
      <protection locked="0"/>
    </xf>
    <xf numFmtId="49" fontId="10" fillId="3" borderId="19" xfId="0" applyNumberFormat="1" applyFont="1" applyFill="1" applyBorder="1" applyAlignment="1" applyProtection="1">
      <alignment horizontal="center" vertical="center" shrinkToFit="1"/>
      <protection locked="0"/>
    </xf>
    <xf numFmtId="49" fontId="10" fillId="3" borderId="16" xfId="0" applyNumberFormat="1" applyFont="1" applyFill="1" applyBorder="1" applyAlignment="1" applyProtection="1">
      <alignment horizontal="center" vertical="center" shrinkToFit="1"/>
      <protection locked="0"/>
    </xf>
    <xf numFmtId="0" fontId="5" fillId="3" borderId="7" xfId="0" applyFont="1" applyFill="1" applyBorder="1" applyAlignment="1" applyProtection="1">
      <alignment horizontal="center" vertical="center"/>
      <protection locked="0"/>
    </xf>
    <xf numFmtId="0" fontId="3" fillId="0" borderId="9" xfId="0" applyFont="1" applyBorder="1" applyAlignment="1">
      <alignment horizontal="center" vertical="center"/>
    </xf>
    <xf numFmtId="0" fontId="9" fillId="3" borderId="9" xfId="0" applyFont="1" applyFill="1" applyBorder="1" applyAlignment="1" applyProtection="1">
      <alignment horizontal="left" vertical="center" shrinkToFit="1"/>
      <protection locked="0"/>
    </xf>
    <xf numFmtId="0" fontId="10" fillId="3" borderId="0" xfId="0" applyFont="1" applyFill="1" applyAlignment="1" applyProtection="1">
      <alignment horizontal="left" vertical="center"/>
      <protection locked="0"/>
    </xf>
    <xf numFmtId="0" fontId="10" fillId="3" borderId="7" xfId="0" applyFont="1" applyFill="1" applyBorder="1" applyAlignment="1" applyProtection="1">
      <alignment horizontal="left" vertical="center"/>
      <protection locked="0"/>
    </xf>
    <xf numFmtId="0" fontId="7" fillId="0" borderId="17" xfId="0" applyFont="1" applyBorder="1" applyAlignment="1">
      <alignment horizontal="center" vertical="center"/>
    </xf>
    <xf numFmtId="0" fontId="7" fillId="0" borderId="18" xfId="0" applyFont="1" applyBorder="1" applyAlignment="1">
      <alignment horizontal="center" vertical="center"/>
    </xf>
    <xf numFmtId="178" fontId="7" fillId="0" borderId="17" xfId="0" applyNumberFormat="1" applyFont="1" applyBorder="1" applyAlignment="1">
      <alignment horizontal="right" vertical="center" shrinkToFit="1"/>
    </xf>
    <xf numFmtId="178" fontId="7" fillId="0" borderId="20" xfId="0" applyNumberFormat="1" applyFont="1" applyBorder="1" applyAlignment="1">
      <alignment horizontal="right" vertical="center" shrinkToFit="1"/>
    </xf>
    <xf numFmtId="49" fontId="9" fillId="3" borderId="9" xfId="0" applyNumberFormat="1" applyFont="1" applyFill="1" applyBorder="1" applyAlignment="1" applyProtection="1">
      <alignment horizontal="left" vertical="center" shrinkToFit="1"/>
      <protection locked="0"/>
    </xf>
    <xf numFmtId="0" fontId="5" fillId="0" borderId="6" xfId="0" applyFont="1" applyBorder="1" applyAlignment="1">
      <alignment horizontal="distributed" vertical="top"/>
    </xf>
    <xf numFmtId="0" fontId="5" fillId="0" borderId="0" xfId="0" applyFont="1" applyAlignment="1">
      <alignment horizontal="distributed" vertical="top"/>
    </xf>
    <xf numFmtId="0" fontId="10" fillId="3" borderId="0" xfId="0" applyFont="1" applyFill="1" applyAlignment="1" applyProtection="1">
      <alignment horizontal="left" vertical="center" wrapText="1"/>
      <protection locked="0"/>
    </xf>
    <xf numFmtId="0" fontId="4" fillId="0" borderId="21" xfId="0" applyFont="1" applyBorder="1" applyAlignment="1">
      <alignment horizontal="distributed" vertical="distributed"/>
    </xf>
    <xf numFmtId="0" fontId="8" fillId="0" borderId="9" xfId="0" applyFont="1" applyBorder="1" applyAlignment="1">
      <alignment horizontal="left" vertical="center"/>
    </xf>
    <xf numFmtId="0" fontId="15" fillId="0" borderId="2" xfId="0" applyFont="1" applyBorder="1" applyAlignment="1">
      <alignment horizontal="center" vertical="center"/>
    </xf>
    <xf numFmtId="0" fontId="2" fillId="3" borderId="15"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16" fillId="0" borderId="9" xfId="0" applyFont="1" applyBorder="1" applyAlignment="1">
      <alignment horizontal="center" vertical="center"/>
    </xf>
    <xf numFmtId="0" fontId="5" fillId="0" borderId="3" xfId="0" applyFont="1" applyBorder="1" applyAlignment="1">
      <alignment horizontal="distributed" vertical="top"/>
    </xf>
    <xf numFmtId="0" fontId="5" fillId="0" borderId="4" xfId="0" applyFont="1" applyBorder="1" applyAlignment="1">
      <alignment horizontal="distributed" vertical="top"/>
    </xf>
    <xf numFmtId="0" fontId="10" fillId="3" borderId="4" xfId="0" applyFont="1" applyFill="1" applyBorder="1" applyAlignment="1" applyProtection="1">
      <alignment horizontal="left" vertical="center" wrapText="1"/>
      <protection locked="0"/>
    </xf>
    <xf numFmtId="0" fontId="10" fillId="3" borderId="5"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2" fillId="3" borderId="15"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6" xfId="0" applyFont="1" applyFill="1" applyBorder="1" applyAlignment="1">
      <alignment horizontal="center" vertical="center"/>
    </xf>
    <xf numFmtId="0" fontId="9" fillId="3" borderId="9" xfId="0" applyFont="1" applyFill="1" applyBorder="1" applyAlignment="1">
      <alignment horizontal="left" vertical="center" shrinkToFit="1"/>
    </xf>
    <xf numFmtId="49" fontId="9" fillId="3" borderId="9" xfId="0" applyNumberFormat="1" applyFont="1" applyFill="1" applyBorder="1" applyAlignment="1">
      <alignment horizontal="left" vertical="center" shrinkToFit="1"/>
    </xf>
    <xf numFmtId="0" fontId="10" fillId="3" borderId="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7" xfId="0" applyFont="1" applyFill="1" applyBorder="1" applyAlignment="1">
      <alignment horizontal="left" vertical="center" wrapText="1"/>
    </xf>
    <xf numFmtId="0" fontId="10" fillId="3" borderId="15" xfId="0" applyFont="1" applyFill="1" applyBorder="1" applyAlignment="1">
      <alignment horizontal="center" vertical="center" shrinkToFit="1"/>
    </xf>
    <xf numFmtId="0" fontId="10" fillId="3" borderId="16" xfId="0" applyFont="1" applyFill="1" applyBorder="1" applyAlignment="1">
      <alignment horizontal="center" vertical="center" shrinkToFit="1"/>
    </xf>
    <xf numFmtId="0" fontId="10" fillId="3" borderId="19" xfId="0" applyFont="1" applyFill="1" applyBorder="1" applyAlignment="1">
      <alignment horizontal="center" vertical="center" shrinkToFit="1"/>
    </xf>
    <xf numFmtId="49" fontId="10" fillId="3" borderId="15" xfId="0" applyNumberFormat="1" applyFont="1" applyFill="1" applyBorder="1" applyAlignment="1">
      <alignment horizontal="center" vertical="center" shrinkToFit="1"/>
    </xf>
    <xf numFmtId="49" fontId="10" fillId="3" borderId="19" xfId="0" applyNumberFormat="1" applyFont="1" applyFill="1" applyBorder="1" applyAlignment="1">
      <alignment horizontal="center" vertical="center" shrinkToFit="1"/>
    </xf>
    <xf numFmtId="49" fontId="10" fillId="3" borderId="16" xfId="0" applyNumberFormat="1" applyFont="1" applyFill="1" applyBorder="1" applyAlignment="1">
      <alignment horizontal="center" vertical="center" shrinkToFit="1"/>
    </xf>
    <xf numFmtId="0" fontId="5" fillId="3" borderId="7" xfId="0" applyFont="1" applyFill="1" applyBorder="1" applyAlignment="1">
      <alignment horizontal="center" vertical="center"/>
    </xf>
    <xf numFmtId="0" fontId="10" fillId="3" borderId="0" xfId="0" applyFont="1" applyFill="1" applyAlignment="1">
      <alignment horizontal="left" vertical="center"/>
    </xf>
    <xf numFmtId="0" fontId="10" fillId="3" borderId="7" xfId="0" applyFont="1" applyFill="1" applyBorder="1" applyAlignment="1">
      <alignment horizontal="left" vertical="center"/>
    </xf>
    <xf numFmtId="0" fontId="5" fillId="3" borderId="19" xfId="0" applyFont="1" applyFill="1" applyBorder="1" applyAlignment="1">
      <alignment horizontal="center" vertical="distributed"/>
    </xf>
    <xf numFmtId="0" fontId="5" fillId="3" borderId="16" xfId="0" applyFont="1" applyFill="1" applyBorder="1" applyAlignment="1">
      <alignment horizontal="center" vertical="distributed"/>
    </xf>
    <xf numFmtId="0" fontId="12" fillId="3" borderId="15" xfId="0" applyFont="1" applyFill="1" applyBorder="1" applyAlignment="1">
      <alignment horizontal="center" vertical="center" shrinkToFit="1"/>
    </xf>
    <xf numFmtId="0" fontId="12" fillId="3" borderId="16" xfId="0" applyFont="1" applyFill="1" applyBorder="1" applyAlignment="1">
      <alignment horizontal="center" vertical="center" shrinkToFit="1"/>
    </xf>
    <xf numFmtId="0" fontId="12" fillId="3" borderId="2" xfId="0" applyFont="1" applyFill="1" applyBorder="1" applyAlignment="1">
      <alignment horizontal="left" vertical="center" shrinkToFit="1"/>
    </xf>
    <xf numFmtId="3" fontId="12" fillId="3" borderId="15" xfId="0" applyNumberFormat="1" applyFont="1" applyFill="1" applyBorder="1" applyAlignment="1">
      <alignment horizontal="center" vertical="center" shrinkToFit="1"/>
    </xf>
    <xf numFmtId="3" fontId="12" fillId="3" borderId="16" xfId="0" applyNumberFormat="1" applyFont="1" applyFill="1" applyBorder="1" applyAlignment="1">
      <alignment horizontal="center" vertical="center" shrinkToFit="1"/>
    </xf>
    <xf numFmtId="179" fontId="12" fillId="2" borderId="15" xfId="0" applyNumberFormat="1" applyFont="1" applyFill="1" applyBorder="1" applyAlignment="1">
      <alignment horizontal="center" vertical="center" shrinkToFit="1"/>
    </xf>
    <xf numFmtId="179" fontId="12" fillId="2" borderId="16" xfId="0" applyNumberFormat="1" applyFont="1" applyFill="1" applyBorder="1" applyAlignment="1">
      <alignment horizontal="center" vertical="center" shrinkToFit="1"/>
    </xf>
    <xf numFmtId="178" fontId="12" fillId="3" borderId="15" xfId="0" applyNumberFormat="1" applyFont="1" applyFill="1" applyBorder="1" applyAlignment="1">
      <alignment horizontal="right" vertical="center" shrinkToFit="1"/>
    </xf>
    <xf numFmtId="178" fontId="12" fillId="3" borderId="16" xfId="0" applyNumberFormat="1" applyFont="1" applyFill="1" applyBorder="1" applyAlignment="1">
      <alignment horizontal="right" vertical="center" shrinkToFit="1"/>
    </xf>
    <xf numFmtId="0" fontId="12" fillId="3" borderId="3" xfId="0" applyFont="1" applyFill="1" applyBorder="1" applyAlignment="1">
      <alignment horizontal="center" vertical="center" shrinkToFit="1"/>
    </xf>
    <xf numFmtId="0" fontId="12" fillId="3" borderId="5" xfId="0" applyFont="1" applyFill="1" applyBorder="1" applyAlignment="1">
      <alignment horizontal="center" vertical="center" shrinkToFit="1"/>
    </xf>
    <xf numFmtId="179" fontId="5" fillId="0" borderId="13" xfId="0" applyNumberFormat="1" applyFont="1" applyBorder="1" applyAlignment="1">
      <alignment horizontal="right" vertical="center" shrinkToFit="1"/>
    </xf>
    <xf numFmtId="179" fontId="5" fillId="0" borderId="22" xfId="0" applyNumberFormat="1" applyFont="1" applyBorder="1" applyAlignment="1">
      <alignment horizontal="right" vertical="center" shrinkToFit="1"/>
    </xf>
    <xf numFmtId="179" fontId="5" fillId="0" borderId="14" xfId="0" applyNumberFormat="1" applyFont="1" applyBorder="1" applyAlignment="1">
      <alignment horizontal="right" vertical="center" shrinkToFit="1"/>
    </xf>
    <xf numFmtId="3" fontId="12" fillId="3" borderId="3" xfId="0" applyNumberFormat="1" applyFont="1" applyFill="1" applyBorder="1" applyAlignment="1">
      <alignment horizontal="center" vertical="center" shrinkToFit="1"/>
    </xf>
    <xf numFmtId="3" fontId="12" fillId="3" borderId="5" xfId="0" applyNumberFormat="1" applyFont="1" applyFill="1" applyBorder="1" applyAlignment="1">
      <alignment horizontal="center" vertical="center" shrinkToFit="1"/>
    </xf>
    <xf numFmtId="179" fontId="5" fillId="0" borderId="15" xfId="0" applyNumberFormat="1" applyFont="1" applyBorder="1" applyAlignment="1">
      <alignment horizontal="right" vertical="center" shrinkToFit="1"/>
    </xf>
    <xf numFmtId="179" fontId="5" fillId="0" borderId="19" xfId="0" applyNumberFormat="1" applyFont="1" applyBorder="1" applyAlignment="1">
      <alignment horizontal="right" vertical="center" shrinkToFit="1"/>
    </xf>
    <xf numFmtId="179" fontId="5" fillId="0" borderId="16" xfId="0" applyNumberFormat="1" applyFont="1" applyBorder="1" applyAlignment="1">
      <alignment horizontal="right" vertical="center" shrinkToFit="1"/>
    </xf>
    <xf numFmtId="9" fontId="12" fillId="0" borderId="15" xfId="0" applyNumberFormat="1" applyFont="1" applyBorder="1" applyAlignment="1">
      <alignment horizontal="right" vertical="center" shrinkToFit="1"/>
    </xf>
    <xf numFmtId="9" fontId="12" fillId="0" borderId="16" xfId="0" applyNumberFormat="1" applyFont="1" applyBorder="1" applyAlignment="1">
      <alignment horizontal="right" vertical="center" shrinkToFit="1"/>
    </xf>
  </cellXfs>
  <cellStyles count="2">
    <cellStyle name="パーセント" xfId="1" builtinId="5"/>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190221</xdr:colOff>
      <xdr:row>13</xdr:row>
      <xdr:rowOff>65873</xdr:rowOff>
    </xdr:from>
    <xdr:to>
      <xdr:col>9</xdr:col>
      <xdr:colOff>235297</xdr:colOff>
      <xdr:row>15</xdr:row>
      <xdr:rowOff>215760</xdr:rowOff>
    </xdr:to>
    <xdr:grpSp>
      <xdr:nvGrpSpPr>
        <xdr:cNvPr id="20" name="グループ化 19">
          <a:extLst>
            <a:ext uri="{FF2B5EF4-FFF2-40B4-BE49-F238E27FC236}">
              <a16:creationId xmlns:a16="http://schemas.microsoft.com/office/drawing/2014/main" id="{6F603547-A8E1-4386-91AC-6F331DA33F66}"/>
            </a:ext>
          </a:extLst>
        </xdr:cNvPr>
        <xdr:cNvGrpSpPr/>
      </xdr:nvGrpSpPr>
      <xdr:grpSpPr>
        <a:xfrm>
          <a:off x="908259" y="2373854"/>
          <a:ext cx="2807326" cy="604156"/>
          <a:chOff x="913424" y="2271347"/>
          <a:chExt cx="2774462" cy="605691"/>
        </a:xfrm>
      </xdr:grpSpPr>
      <xdr:sp macro="" textlink="">
        <xdr:nvSpPr>
          <xdr:cNvPr id="21" name="四角形: 角を丸くする 20">
            <a:extLst>
              <a:ext uri="{FF2B5EF4-FFF2-40B4-BE49-F238E27FC236}">
                <a16:creationId xmlns:a16="http://schemas.microsoft.com/office/drawing/2014/main" id="{85F0623A-AF86-DE09-1E0A-FBF91499CC11}"/>
              </a:ext>
            </a:extLst>
          </xdr:cNvPr>
          <xdr:cNvSpPr/>
        </xdr:nvSpPr>
        <xdr:spPr>
          <a:xfrm>
            <a:off x="913424" y="2271347"/>
            <a:ext cx="2774462" cy="605691"/>
          </a:xfrm>
          <a:prstGeom prst="roundRect">
            <a:avLst/>
          </a:prstGeom>
          <a:solidFill>
            <a:schemeClr val="bg1">
              <a:lumMod val="8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r>
              <a:rPr kumimoji="1" lang="ja-JP" altLang="en-US" sz="900">
                <a:solidFill>
                  <a:sysClr val="windowText" lastClr="000000"/>
                </a:solidFill>
                <a:effectLst/>
                <a:latin typeface="EPSON 太角ゴシック体Ｂ" panose="020B0709000000000000" pitchFamily="49" charset="-128"/>
                <a:ea typeface="EPSON 太角ゴシック体Ｂ" panose="020B0709000000000000" pitchFamily="49" charset="-128"/>
                <a:cs typeface="+mn-cs"/>
              </a:rPr>
              <a:t>　　：黄</a:t>
            </a:r>
            <a:r>
              <a:rPr kumimoji="1" lang="ja-JP" altLang="ja-JP" sz="900">
                <a:solidFill>
                  <a:sysClr val="windowText" lastClr="000000"/>
                </a:solidFill>
                <a:effectLst/>
                <a:latin typeface="EPSON 太角ゴシック体Ｂ" panose="020B0709000000000000" pitchFamily="49" charset="-128"/>
                <a:ea typeface="EPSON 太角ゴシック体Ｂ" panose="020B0709000000000000" pitchFamily="49" charset="-128"/>
                <a:cs typeface="+mn-cs"/>
              </a:rPr>
              <a:t>色のセル＝手入力項目</a:t>
            </a:r>
            <a:endParaRPr lang="ja-JP" altLang="ja-JP" sz="900">
              <a:solidFill>
                <a:sysClr val="windowText" lastClr="000000"/>
              </a:solidFill>
              <a:effectLst/>
              <a:latin typeface="EPSON 太角ゴシック体Ｂ" panose="020B0709000000000000" pitchFamily="49" charset="-128"/>
              <a:ea typeface="EPSON 太角ゴシック体Ｂ" panose="020B0709000000000000" pitchFamily="49" charset="-128"/>
            </a:endParaRPr>
          </a:p>
          <a:p>
            <a:r>
              <a:rPr kumimoji="1" lang="ja-JP" altLang="ja-JP" sz="900">
                <a:solidFill>
                  <a:sysClr val="windowText" lastClr="000000"/>
                </a:solidFill>
                <a:effectLst/>
                <a:latin typeface="EPSON 太角ゴシック体Ｂ" panose="020B0709000000000000" pitchFamily="49" charset="-128"/>
                <a:ea typeface="EPSON 太角ゴシック体Ｂ" panose="020B0709000000000000" pitchFamily="49" charset="-128"/>
                <a:cs typeface="+mn-cs"/>
              </a:rPr>
              <a:t>　　：</a:t>
            </a:r>
            <a:r>
              <a:rPr kumimoji="1" lang="ja-JP" altLang="en-US" sz="900">
                <a:solidFill>
                  <a:sysClr val="windowText" lastClr="000000"/>
                </a:solidFill>
                <a:effectLst/>
                <a:latin typeface="EPSON 太角ゴシック体Ｂ" panose="020B0709000000000000" pitchFamily="49" charset="-128"/>
                <a:ea typeface="EPSON 太角ゴシック体Ｂ" panose="020B0709000000000000" pitchFamily="49" charset="-128"/>
                <a:cs typeface="+mn-cs"/>
              </a:rPr>
              <a:t>緑</a:t>
            </a:r>
            <a:r>
              <a:rPr kumimoji="1" lang="ja-JP" altLang="ja-JP" sz="900">
                <a:solidFill>
                  <a:sysClr val="windowText" lastClr="000000"/>
                </a:solidFill>
                <a:effectLst/>
                <a:latin typeface="EPSON 太角ゴシック体Ｂ" panose="020B0709000000000000" pitchFamily="49" charset="-128"/>
                <a:ea typeface="EPSON 太角ゴシック体Ｂ" panose="020B0709000000000000" pitchFamily="49" charset="-128"/>
                <a:cs typeface="+mn-cs"/>
              </a:rPr>
              <a:t>色のセル＝自動計算</a:t>
            </a:r>
            <a:r>
              <a:rPr kumimoji="1" lang="en-US" altLang="ja-JP" sz="900">
                <a:solidFill>
                  <a:sysClr val="windowText" lastClr="000000"/>
                </a:solidFill>
                <a:effectLst/>
                <a:latin typeface="EPSON 太角ゴシック体Ｂ" panose="020B0709000000000000" pitchFamily="49" charset="-128"/>
                <a:ea typeface="EPSON 太角ゴシック体Ｂ" panose="020B0709000000000000" pitchFamily="49" charset="-128"/>
                <a:cs typeface="+mn-cs"/>
              </a:rPr>
              <a:t>(</a:t>
            </a:r>
            <a:r>
              <a:rPr kumimoji="1" lang="ja-JP" altLang="ja-JP" sz="900">
                <a:solidFill>
                  <a:sysClr val="windowText" lastClr="000000"/>
                </a:solidFill>
                <a:effectLst/>
                <a:latin typeface="EPSON 太角ゴシック体Ｂ" panose="020B0709000000000000" pitchFamily="49" charset="-128"/>
                <a:ea typeface="EPSON 太角ゴシック体Ｂ" panose="020B0709000000000000" pitchFamily="49" charset="-128"/>
                <a:cs typeface="+mn-cs"/>
              </a:rPr>
              <a:t>必要に応じて修正可</a:t>
            </a:r>
            <a:r>
              <a:rPr kumimoji="1" lang="en-US" altLang="ja-JP" sz="900">
                <a:solidFill>
                  <a:sysClr val="windowText" lastClr="000000"/>
                </a:solidFill>
                <a:effectLst/>
                <a:latin typeface="EPSON 太角ゴシック体Ｂ" panose="020B0709000000000000" pitchFamily="49" charset="-128"/>
                <a:ea typeface="EPSON 太角ゴシック体Ｂ" panose="020B0709000000000000" pitchFamily="49" charset="-128"/>
                <a:cs typeface="+mn-cs"/>
              </a:rPr>
              <a:t>)</a:t>
            </a:r>
            <a:endParaRPr lang="ja-JP" altLang="ja-JP" sz="900">
              <a:solidFill>
                <a:sysClr val="windowText" lastClr="000000"/>
              </a:solidFill>
              <a:effectLst/>
              <a:latin typeface="EPSON 太角ゴシック体Ｂ" panose="020B0709000000000000" pitchFamily="49" charset="-128"/>
              <a:ea typeface="EPSON 太角ゴシック体Ｂ" panose="020B0709000000000000" pitchFamily="49" charset="-128"/>
            </a:endParaRPr>
          </a:p>
          <a:p>
            <a:r>
              <a:rPr kumimoji="1" lang="ja-JP" altLang="ja-JP" sz="900">
                <a:solidFill>
                  <a:sysClr val="windowText" lastClr="000000"/>
                </a:solidFill>
                <a:effectLst/>
                <a:latin typeface="EPSON 太角ゴシック体Ｂ" panose="020B0709000000000000" pitchFamily="49" charset="-128"/>
                <a:ea typeface="EPSON 太角ゴシック体Ｂ" panose="020B0709000000000000" pitchFamily="49" charset="-128"/>
                <a:cs typeface="+mn-cs"/>
              </a:rPr>
              <a:t>　　：白色のセル＝自動計算</a:t>
            </a:r>
            <a:r>
              <a:rPr kumimoji="1" lang="en-US" altLang="ja-JP" sz="900">
                <a:solidFill>
                  <a:sysClr val="windowText" lastClr="000000"/>
                </a:solidFill>
                <a:effectLst/>
                <a:latin typeface="EPSON 太角ゴシック体Ｂ" panose="020B0709000000000000" pitchFamily="49" charset="-128"/>
                <a:ea typeface="EPSON 太角ゴシック体Ｂ" panose="020B0709000000000000" pitchFamily="49" charset="-128"/>
                <a:cs typeface="+mn-cs"/>
              </a:rPr>
              <a:t>(</a:t>
            </a:r>
            <a:r>
              <a:rPr kumimoji="1" lang="ja-JP" altLang="ja-JP" sz="900">
                <a:solidFill>
                  <a:sysClr val="windowText" lastClr="000000"/>
                </a:solidFill>
                <a:effectLst/>
                <a:latin typeface="EPSON 太角ゴシック体Ｂ" panose="020B0709000000000000" pitchFamily="49" charset="-128"/>
                <a:ea typeface="EPSON 太角ゴシック体Ｂ" panose="020B0709000000000000" pitchFamily="49" charset="-128"/>
                <a:cs typeface="+mn-cs"/>
              </a:rPr>
              <a:t>変更禁止</a:t>
            </a:r>
            <a:r>
              <a:rPr kumimoji="1" lang="en-US" altLang="ja-JP" sz="900">
                <a:solidFill>
                  <a:sysClr val="windowText" lastClr="000000"/>
                </a:solidFill>
                <a:effectLst/>
                <a:latin typeface="EPSON 太角ゴシック体Ｂ" panose="020B0709000000000000" pitchFamily="49" charset="-128"/>
                <a:ea typeface="EPSON 太角ゴシック体Ｂ" panose="020B0709000000000000" pitchFamily="49" charset="-128"/>
                <a:cs typeface="+mn-cs"/>
              </a:rPr>
              <a:t>)</a:t>
            </a:r>
            <a:r>
              <a:rPr kumimoji="1" lang="ja-JP" altLang="ja-JP" sz="900">
                <a:solidFill>
                  <a:sysClr val="windowText" lastClr="000000"/>
                </a:solidFill>
                <a:effectLst/>
                <a:latin typeface="EPSON 太角ゴシック体Ｂ" panose="020B0709000000000000" pitchFamily="49" charset="-128"/>
                <a:ea typeface="EPSON 太角ゴシック体Ｂ" panose="020B0709000000000000" pitchFamily="49" charset="-128"/>
                <a:cs typeface="+mn-cs"/>
              </a:rPr>
              <a:t>　</a:t>
            </a:r>
            <a:endParaRPr lang="ja-JP" altLang="ja-JP" sz="900">
              <a:solidFill>
                <a:sysClr val="windowText" lastClr="000000"/>
              </a:solidFill>
              <a:effectLst/>
              <a:latin typeface="EPSON 太角ゴシック体Ｂ" panose="020B0709000000000000" pitchFamily="49" charset="-128"/>
              <a:ea typeface="EPSON 太角ゴシック体Ｂ" panose="020B0709000000000000" pitchFamily="49" charset="-128"/>
            </a:endParaRPr>
          </a:p>
          <a:p>
            <a:pPr algn="l"/>
            <a:endParaRPr kumimoji="1" lang="ja-JP" altLang="en-US" sz="1100"/>
          </a:p>
        </xdr:txBody>
      </xdr:sp>
      <xdr:sp macro="" textlink="">
        <xdr:nvSpPr>
          <xdr:cNvPr id="22" name="正方形/長方形 21">
            <a:extLst>
              <a:ext uri="{FF2B5EF4-FFF2-40B4-BE49-F238E27FC236}">
                <a16:creationId xmlns:a16="http://schemas.microsoft.com/office/drawing/2014/main" id="{D754C9A8-E46A-362C-9D6E-6B0B597EF715}"/>
              </a:ext>
            </a:extLst>
          </xdr:cNvPr>
          <xdr:cNvSpPr/>
        </xdr:nvSpPr>
        <xdr:spPr>
          <a:xfrm>
            <a:off x="991578" y="2354384"/>
            <a:ext cx="205154" cy="102577"/>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924B66BE-760D-C9EA-1184-90E95A629BE4}"/>
              </a:ext>
            </a:extLst>
          </xdr:cNvPr>
          <xdr:cNvSpPr/>
        </xdr:nvSpPr>
        <xdr:spPr>
          <a:xfrm>
            <a:off x="991578" y="2505807"/>
            <a:ext cx="205154" cy="102577"/>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D3F53BB7-6079-E111-7926-FEBFF261A6BB}"/>
              </a:ext>
            </a:extLst>
          </xdr:cNvPr>
          <xdr:cNvSpPr/>
        </xdr:nvSpPr>
        <xdr:spPr>
          <a:xfrm>
            <a:off x="991578" y="2657230"/>
            <a:ext cx="205154" cy="10257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1100"/>
          </a:p>
        </xdr:txBody>
      </xdr:sp>
    </xdr:grpSp>
    <xdr:clientData/>
  </xdr:twoCellAnchor>
  <xdr:twoCellAnchor>
    <xdr:from>
      <xdr:col>11</xdr:col>
      <xdr:colOff>337168</xdr:colOff>
      <xdr:row>4</xdr:row>
      <xdr:rowOff>99367</xdr:rowOff>
    </xdr:from>
    <xdr:to>
      <xdr:col>15</xdr:col>
      <xdr:colOff>267955</xdr:colOff>
      <xdr:row>7</xdr:row>
      <xdr:rowOff>25120</xdr:rowOff>
    </xdr:to>
    <xdr:sp macro="" textlink="">
      <xdr:nvSpPr>
        <xdr:cNvPr id="25" name="吹き出し: 線 24">
          <a:extLst>
            <a:ext uri="{FF2B5EF4-FFF2-40B4-BE49-F238E27FC236}">
              <a16:creationId xmlns:a16="http://schemas.microsoft.com/office/drawing/2014/main" id="{E57221D3-FBC9-4F0D-8348-8BAD0D6F6C85}"/>
            </a:ext>
          </a:extLst>
        </xdr:cNvPr>
        <xdr:cNvSpPr/>
      </xdr:nvSpPr>
      <xdr:spPr>
        <a:xfrm>
          <a:off x="4536542" y="844620"/>
          <a:ext cx="1354303" cy="348621"/>
        </a:xfrm>
        <a:prstGeom prst="borderCallout1">
          <a:avLst>
            <a:gd name="adj1" fmla="val 73154"/>
            <a:gd name="adj2" fmla="val 421"/>
            <a:gd name="adj3" fmla="val 114098"/>
            <a:gd name="adj4" fmla="val -18658"/>
          </a:avLst>
        </a:prstGeom>
        <a:solidFill>
          <a:schemeClr val="bg1">
            <a:lumMod val="85000"/>
          </a:schemeClr>
        </a:solidFill>
        <a:ln w="9525">
          <a:headEnd type="none"/>
          <a:tailEnd type="stealth"/>
        </a:ln>
      </xdr:spPr>
      <xdr:style>
        <a:lnRef idx="2">
          <a:schemeClr val="dk1"/>
        </a:lnRef>
        <a:fillRef idx="1">
          <a:schemeClr val="lt1"/>
        </a:fillRef>
        <a:effectRef idx="0">
          <a:schemeClr val="dk1"/>
        </a:effectRef>
        <a:fontRef idx="minor">
          <a:schemeClr val="dk1"/>
        </a:fontRef>
      </xdr:style>
      <xdr:txBody>
        <a:bodyPr vertOverflow="clip" horzOverflow="clip" lIns="18000" tIns="18000" rIns="18000" bIns="18000" rtlCol="0" anchor="t"/>
        <a:lstStyle/>
        <a:p>
          <a:pPr algn="l"/>
          <a:r>
            <a:rPr kumimoji="1" lang="ja-JP" altLang="en-US" sz="700">
              <a:latin typeface="EPSON 太角ゴシック体Ｂ" panose="020B0709000000000000" pitchFamily="49" charset="-128"/>
              <a:ea typeface="EPSON 太角ゴシック体Ｂ" panose="020B0709000000000000" pitchFamily="49" charset="-128"/>
            </a:rPr>
            <a:t>注文書に記載。不明な場合は、担当者に確認</a:t>
          </a:r>
          <a:endParaRPr kumimoji="1" lang="en-US" altLang="ja-JP" sz="700">
            <a:latin typeface="EPSON 太角ゴシック体Ｂ" panose="020B0709000000000000" pitchFamily="49" charset="-128"/>
            <a:ea typeface="EPSON 太角ゴシック体Ｂ" panose="020B0709000000000000" pitchFamily="49" charset="-128"/>
          </a:endParaRPr>
        </a:p>
        <a:p>
          <a:pPr algn="l"/>
          <a:endParaRPr kumimoji="1" lang="ja-JP" altLang="en-US" sz="1100"/>
        </a:p>
      </xdr:txBody>
    </xdr:sp>
    <xdr:clientData/>
  </xdr:twoCellAnchor>
  <xdr:twoCellAnchor>
    <xdr:from>
      <xdr:col>10</xdr:col>
      <xdr:colOff>56653</xdr:colOff>
      <xdr:row>10</xdr:row>
      <xdr:rowOff>38936</xdr:rowOff>
    </xdr:from>
    <xdr:to>
      <xdr:col>15</xdr:col>
      <xdr:colOff>179474</xdr:colOff>
      <xdr:row>11</xdr:row>
      <xdr:rowOff>90645</xdr:rowOff>
    </xdr:to>
    <xdr:sp macro="" textlink="">
      <xdr:nvSpPr>
        <xdr:cNvPr id="26" name="吹き出し: 線 25">
          <a:extLst>
            <a:ext uri="{FF2B5EF4-FFF2-40B4-BE49-F238E27FC236}">
              <a16:creationId xmlns:a16="http://schemas.microsoft.com/office/drawing/2014/main" id="{FBF73BA0-6D22-4F0C-9692-160B93A1BDEB}"/>
            </a:ext>
          </a:extLst>
        </xdr:cNvPr>
        <xdr:cNvSpPr/>
      </xdr:nvSpPr>
      <xdr:spPr>
        <a:xfrm>
          <a:off x="3888424" y="1731665"/>
          <a:ext cx="1891750" cy="176894"/>
        </a:xfrm>
        <a:prstGeom prst="borderCallout1">
          <a:avLst>
            <a:gd name="adj1" fmla="val -5954"/>
            <a:gd name="adj2" fmla="val 38779"/>
            <a:gd name="adj3" fmla="val -68239"/>
            <a:gd name="adj4" fmla="val 31894"/>
          </a:avLst>
        </a:prstGeom>
        <a:solidFill>
          <a:schemeClr val="bg1">
            <a:lumMod val="85000"/>
          </a:schemeClr>
        </a:solidFill>
        <a:ln w="9525">
          <a:headEnd type="none"/>
          <a:tailEnd type="stealth"/>
        </a:ln>
      </xdr:spPr>
      <xdr:style>
        <a:lnRef idx="2">
          <a:schemeClr val="dk1"/>
        </a:lnRef>
        <a:fillRef idx="1">
          <a:schemeClr val="lt1"/>
        </a:fillRef>
        <a:effectRef idx="0">
          <a:schemeClr val="dk1"/>
        </a:effectRef>
        <a:fontRef idx="minor">
          <a:schemeClr val="dk1"/>
        </a:fontRef>
      </xdr:style>
      <xdr:txBody>
        <a:bodyPr vertOverflow="clip" horzOverflow="clip" lIns="18000" tIns="18000" rIns="18000" bIns="18000" rtlCol="0" anchor="t"/>
        <a:lstStyle/>
        <a:p>
          <a:pPr algn="l"/>
          <a:r>
            <a:rPr kumimoji="1" lang="ja-JP" altLang="en-US" sz="800">
              <a:latin typeface="EPSON 太角ゴシック体Ｂ" panose="020B0709000000000000" pitchFamily="49" charset="-128"/>
              <a:ea typeface="EPSON 太角ゴシック体Ｂ" panose="020B0709000000000000" pitchFamily="49" charset="-128"/>
            </a:rPr>
            <a:t>注文書に記載されている注文</a:t>
          </a:r>
          <a:r>
            <a:rPr kumimoji="1" lang="en-US" altLang="ja-JP" sz="800">
              <a:latin typeface="EPSON 太角ゴシック体Ｂ" panose="020B0709000000000000" pitchFamily="49" charset="-128"/>
              <a:ea typeface="EPSON 太角ゴシック体Ｂ" panose="020B0709000000000000" pitchFamily="49" charset="-128"/>
            </a:rPr>
            <a:t>No,</a:t>
          </a:r>
          <a:r>
            <a:rPr kumimoji="1" lang="ja-JP" altLang="en-US" sz="800">
              <a:latin typeface="EPSON 太角ゴシック体Ｂ" panose="020B0709000000000000" pitchFamily="49" charset="-128"/>
              <a:ea typeface="EPSON 太角ゴシック体Ｂ" panose="020B0709000000000000" pitchFamily="49" charset="-128"/>
            </a:rPr>
            <a:t>を記入</a:t>
          </a:r>
          <a:endParaRPr kumimoji="1" lang="ja-JP" altLang="en-US" sz="800"/>
        </a:p>
      </xdr:txBody>
    </xdr:sp>
    <xdr:clientData/>
  </xdr:twoCellAnchor>
  <xdr:twoCellAnchor>
    <xdr:from>
      <xdr:col>9</xdr:col>
      <xdr:colOff>317630</xdr:colOff>
      <xdr:row>12</xdr:row>
      <xdr:rowOff>103275</xdr:rowOff>
    </xdr:from>
    <xdr:to>
      <xdr:col>14</xdr:col>
      <xdr:colOff>205153</xdr:colOff>
      <xdr:row>14</xdr:row>
      <xdr:rowOff>50241</xdr:rowOff>
    </xdr:to>
    <xdr:sp macro="" textlink="">
      <xdr:nvSpPr>
        <xdr:cNvPr id="27" name="吹き出し: 線 26">
          <a:extLst>
            <a:ext uri="{FF2B5EF4-FFF2-40B4-BE49-F238E27FC236}">
              <a16:creationId xmlns:a16="http://schemas.microsoft.com/office/drawing/2014/main" id="{6A410F62-6BB4-48BA-8CDD-DA46E7E9E89E}"/>
            </a:ext>
          </a:extLst>
        </xdr:cNvPr>
        <xdr:cNvSpPr/>
      </xdr:nvSpPr>
      <xdr:spPr>
        <a:xfrm>
          <a:off x="3805245" y="2159000"/>
          <a:ext cx="1666919" cy="407516"/>
        </a:xfrm>
        <a:prstGeom prst="borderCallout1">
          <a:avLst>
            <a:gd name="adj1" fmla="val -1459"/>
            <a:gd name="adj2" fmla="val 37259"/>
            <a:gd name="adj3" fmla="val -47126"/>
            <a:gd name="adj4" fmla="val 13444"/>
          </a:avLst>
        </a:prstGeom>
        <a:solidFill>
          <a:schemeClr val="bg1">
            <a:lumMod val="85000"/>
          </a:schemeClr>
        </a:solidFill>
        <a:ln w="9525">
          <a:headEnd type="none"/>
          <a:tailEnd type="stealth"/>
        </a:ln>
      </xdr:spPr>
      <xdr:style>
        <a:lnRef idx="2">
          <a:schemeClr val="dk1"/>
        </a:lnRef>
        <a:fillRef idx="1">
          <a:schemeClr val="lt1"/>
        </a:fillRef>
        <a:effectRef idx="0">
          <a:schemeClr val="dk1"/>
        </a:effectRef>
        <a:fontRef idx="minor">
          <a:schemeClr val="dk1"/>
        </a:fontRef>
      </xdr:style>
      <xdr:txBody>
        <a:bodyPr vertOverflow="clip" horzOverflow="clip" lIns="18000" tIns="18000" rIns="18000" bIns="18000" rtlCol="0" anchor="t"/>
        <a:lstStyle/>
        <a:p>
          <a:pPr algn="l"/>
          <a:r>
            <a:rPr kumimoji="1" lang="ja-JP" altLang="en-US" sz="800">
              <a:latin typeface="EPSON 太角ゴシック体Ｂ" panose="020B0709000000000000" pitchFamily="49" charset="-128"/>
              <a:ea typeface="EPSON 太角ゴシック体Ｂ" panose="020B0709000000000000" pitchFamily="49" charset="-128"/>
            </a:rPr>
            <a:t>注文書・請書を取り交わした契約分の請求回数を記入</a:t>
          </a:r>
          <a:endParaRPr kumimoji="1" lang="ja-JP" altLang="en-US" sz="800"/>
        </a:p>
      </xdr:txBody>
    </xdr:sp>
    <xdr:clientData/>
  </xdr:twoCellAnchor>
  <xdr:twoCellAnchor>
    <xdr:from>
      <xdr:col>2</xdr:col>
      <xdr:colOff>243671</xdr:colOff>
      <xdr:row>4</xdr:row>
      <xdr:rowOff>159099</xdr:rowOff>
    </xdr:from>
    <xdr:to>
      <xdr:col>8</xdr:col>
      <xdr:colOff>46055</xdr:colOff>
      <xdr:row>6</xdr:row>
      <xdr:rowOff>65943</xdr:rowOff>
    </xdr:to>
    <xdr:sp macro="" textlink="">
      <xdr:nvSpPr>
        <xdr:cNvPr id="28" name="吹き出し: 線 27">
          <a:extLst>
            <a:ext uri="{FF2B5EF4-FFF2-40B4-BE49-F238E27FC236}">
              <a16:creationId xmlns:a16="http://schemas.microsoft.com/office/drawing/2014/main" id="{8188C9A6-4623-4DEC-89E0-34840F00F702}"/>
            </a:ext>
          </a:extLst>
        </xdr:cNvPr>
        <xdr:cNvSpPr/>
      </xdr:nvSpPr>
      <xdr:spPr>
        <a:xfrm>
          <a:off x="1390858" y="904352"/>
          <a:ext cx="1786933" cy="204107"/>
        </a:xfrm>
        <a:prstGeom prst="borderCallout1">
          <a:avLst>
            <a:gd name="adj1" fmla="val 105086"/>
            <a:gd name="adj2" fmla="val 54114"/>
            <a:gd name="adj3" fmla="val 186131"/>
            <a:gd name="adj4" fmla="val 23224"/>
          </a:avLst>
        </a:prstGeom>
        <a:solidFill>
          <a:schemeClr val="bg1">
            <a:lumMod val="85000"/>
          </a:schemeClr>
        </a:solidFill>
        <a:ln w="9525">
          <a:headEnd type="none"/>
          <a:tailEnd type="stealth"/>
        </a:ln>
      </xdr:spPr>
      <xdr:style>
        <a:lnRef idx="2">
          <a:schemeClr val="dk1"/>
        </a:lnRef>
        <a:fillRef idx="1">
          <a:schemeClr val="lt1"/>
        </a:fillRef>
        <a:effectRef idx="0">
          <a:schemeClr val="dk1"/>
        </a:effectRef>
        <a:fontRef idx="minor">
          <a:schemeClr val="dk1"/>
        </a:fontRef>
      </xdr:style>
      <xdr:txBody>
        <a:bodyPr vertOverflow="clip" horzOverflow="clip" lIns="18000" tIns="18000" rIns="18000" bIns="18000" rtlCol="0" anchor="t"/>
        <a:lstStyle/>
        <a:p>
          <a:pPr algn="l"/>
          <a:r>
            <a:rPr kumimoji="1" lang="ja-JP" altLang="en-US" sz="800">
              <a:latin typeface="EPSON 太角ゴシック体Ｂ" panose="020B0709000000000000" pitchFamily="49" charset="-128"/>
              <a:ea typeface="EPSON 太角ゴシック体Ｂ" panose="020B0709000000000000" pitchFamily="49" charset="-128"/>
            </a:rPr>
            <a:t>工事名称は必ず記入。注文書を参照</a:t>
          </a:r>
          <a:endParaRPr kumimoji="1" lang="ja-JP" altLang="en-US" sz="800"/>
        </a:p>
      </xdr:txBody>
    </xdr:sp>
    <xdr:clientData/>
  </xdr:twoCellAnchor>
  <xdr:twoCellAnchor>
    <xdr:from>
      <xdr:col>0</xdr:col>
      <xdr:colOff>372201</xdr:colOff>
      <xdr:row>20</xdr:row>
      <xdr:rowOff>161744</xdr:rowOff>
    </xdr:from>
    <xdr:to>
      <xdr:col>1</xdr:col>
      <xdr:colOff>430264</xdr:colOff>
      <xdr:row>21</xdr:row>
      <xdr:rowOff>124766</xdr:rowOff>
    </xdr:to>
    <xdr:sp macro="" textlink="">
      <xdr:nvSpPr>
        <xdr:cNvPr id="29" name="吹き出し: 線 28">
          <a:extLst>
            <a:ext uri="{FF2B5EF4-FFF2-40B4-BE49-F238E27FC236}">
              <a16:creationId xmlns:a16="http://schemas.microsoft.com/office/drawing/2014/main" id="{C19FF626-8CA8-4E1A-BAE8-38785AEDA0B5}"/>
            </a:ext>
          </a:extLst>
        </xdr:cNvPr>
        <xdr:cNvSpPr/>
      </xdr:nvSpPr>
      <xdr:spPr>
        <a:xfrm>
          <a:off x="372201" y="3850326"/>
          <a:ext cx="769821" cy="180737"/>
        </a:xfrm>
        <a:prstGeom prst="borderCallout1">
          <a:avLst>
            <a:gd name="adj1" fmla="val 296"/>
            <a:gd name="adj2" fmla="val 50633"/>
            <a:gd name="adj3" fmla="val -83864"/>
            <a:gd name="adj4" fmla="val 40708"/>
          </a:avLst>
        </a:prstGeom>
        <a:solidFill>
          <a:schemeClr val="bg1">
            <a:lumMod val="85000"/>
          </a:schemeClr>
        </a:solidFill>
        <a:ln w="9525">
          <a:headEnd type="none"/>
          <a:tailEnd type="stealth"/>
        </a:ln>
      </xdr:spPr>
      <xdr:style>
        <a:lnRef idx="2">
          <a:schemeClr val="dk1"/>
        </a:lnRef>
        <a:fillRef idx="1">
          <a:schemeClr val="lt1"/>
        </a:fillRef>
        <a:effectRef idx="0">
          <a:schemeClr val="dk1"/>
        </a:effectRef>
        <a:fontRef idx="minor">
          <a:schemeClr val="dk1"/>
        </a:fontRef>
      </xdr:style>
      <xdr:txBody>
        <a:bodyPr vertOverflow="clip" horzOverflow="clip" lIns="18000" tIns="18000" rIns="18000" bIns="18000" rtlCol="0" anchor="t"/>
        <a:lstStyle/>
        <a:p>
          <a:pPr algn="l"/>
          <a:r>
            <a:rPr kumimoji="1" lang="ja-JP" altLang="en-US" sz="800">
              <a:latin typeface="EPSON 太角ゴシック体Ｂ" panose="020B0709000000000000" pitchFamily="49" charset="-128"/>
              <a:ea typeface="EPSON 太角ゴシック体Ｂ" panose="020B0709000000000000" pitchFamily="49" charset="-128"/>
            </a:rPr>
            <a:t>工事内容を記入</a:t>
          </a:r>
          <a:endParaRPr kumimoji="1" lang="ja-JP" altLang="en-US" sz="800"/>
        </a:p>
      </xdr:txBody>
    </xdr:sp>
    <xdr:clientData/>
  </xdr:twoCellAnchor>
  <xdr:twoCellAnchor>
    <xdr:from>
      <xdr:col>5</xdr:col>
      <xdr:colOff>68174</xdr:colOff>
      <xdr:row>20</xdr:row>
      <xdr:rowOff>204660</xdr:rowOff>
    </xdr:from>
    <xdr:to>
      <xdr:col>9</xdr:col>
      <xdr:colOff>347506</xdr:colOff>
      <xdr:row>21</xdr:row>
      <xdr:rowOff>171659</xdr:rowOff>
    </xdr:to>
    <xdr:sp macro="" textlink="">
      <xdr:nvSpPr>
        <xdr:cNvPr id="30" name="吹き出し: 線 29">
          <a:extLst>
            <a:ext uri="{FF2B5EF4-FFF2-40B4-BE49-F238E27FC236}">
              <a16:creationId xmlns:a16="http://schemas.microsoft.com/office/drawing/2014/main" id="{DEA65463-BB01-4139-A2EB-5136FA65536E}"/>
            </a:ext>
          </a:extLst>
        </xdr:cNvPr>
        <xdr:cNvSpPr/>
      </xdr:nvSpPr>
      <xdr:spPr>
        <a:xfrm>
          <a:off x="2132273" y="3893242"/>
          <a:ext cx="1702848" cy="184714"/>
        </a:xfrm>
        <a:prstGeom prst="borderCallout1">
          <a:avLst>
            <a:gd name="adj1" fmla="val -6601"/>
            <a:gd name="adj2" fmla="val 59991"/>
            <a:gd name="adj3" fmla="val -108738"/>
            <a:gd name="adj4" fmla="val 58617"/>
          </a:avLst>
        </a:prstGeom>
        <a:solidFill>
          <a:schemeClr val="bg1">
            <a:lumMod val="85000"/>
          </a:schemeClr>
        </a:solidFill>
        <a:ln w="9525">
          <a:headEnd type="none"/>
          <a:tailEnd type="stealth"/>
        </a:ln>
      </xdr:spPr>
      <xdr:style>
        <a:lnRef idx="2">
          <a:schemeClr val="dk1"/>
        </a:lnRef>
        <a:fillRef idx="1">
          <a:schemeClr val="lt1"/>
        </a:fillRef>
        <a:effectRef idx="0">
          <a:schemeClr val="dk1"/>
        </a:effectRef>
        <a:fontRef idx="minor">
          <a:schemeClr val="dk1"/>
        </a:fontRef>
      </xdr:style>
      <xdr:txBody>
        <a:bodyPr vertOverflow="clip" horzOverflow="clip" lIns="18000" tIns="18000" rIns="18000" bIns="18000" rtlCol="0" anchor="t"/>
        <a:lstStyle/>
        <a:p>
          <a:pPr algn="l"/>
          <a:r>
            <a:rPr kumimoji="1" lang="ja-JP" altLang="en-US" sz="800">
              <a:latin typeface="EPSON 太角ゴシック体Ｂ" panose="020B0709000000000000" pitchFamily="49" charset="-128"/>
              <a:ea typeface="EPSON 太角ゴシック体Ｂ" panose="020B0709000000000000" pitchFamily="49" charset="-128"/>
            </a:rPr>
            <a:t>①注文書・請書の契約金額を記入</a:t>
          </a:r>
          <a:endParaRPr kumimoji="1" lang="en-US" altLang="ja-JP" sz="800">
            <a:latin typeface="EPSON 太角ゴシック体Ｂ" panose="020B0709000000000000" pitchFamily="49" charset="-128"/>
            <a:ea typeface="EPSON 太角ゴシック体Ｂ" panose="020B0709000000000000" pitchFamily="49" charset="-128"/>
          </a:endParaRPr>
        </a:p>
        <a:p>
          <a:pPr algn="l"/>
          <a:endParaRPr kumimoji="1" lang="ja-JP" altLang="en-US" sz="1100"/>
        </a:p>
      </xdr:txBody>
    </xdr:sp>
    <xdr:clientData/>
  </xdr:twoCellAnchor>
  <xdr:twoCellAnchor>
    <xdr:from>
      <xdr:col>12</xdr:col>
      <xdr:colOff>21770</xdr:colOff>
      <xdr:row>20</xdr:row>
      <xdr:rowOff>211992</xdr:rowOff>
    </xdr:from>
    <xdr:to>
      <xdr:col>16</xdr:col>
      <xdr:colOff>291470</xdr:colOff>
      <xdr:row>23</xdr:row>
      <xdr:rowOff>192594</xdr:rowOff>
    </xdr:to>
    <xdr:sp macro="" textlink="">
      <xdr:nvSpPr>
        <xdr:cNvPr id="31" name="吹き出し: 線 30">
          <a:extLst>
            <a:ext uri="{FF2B5EF4-FFF2-40B4-BE49-F238E27FC236}">
              <a16:creationId xmlns:a16="http://schemas.microsoft.com/office/drawing/2014/main" id="{2E4D7EE9-1530-4565-A2D3-AF2B31F65437}"/>
            </a:ext>
          </a:extLst>
        </xdr:cNvPr>
        <xdr:cNvSpPr/>
      </xdr:nvSpPr>
      <xdr:spPr>
        <a:xfrm>
          <a:off x="4577023" y="3900574"/>
          <a:ext cx="1693216" cy="633745"/>
        </a:xfrm>
        <a:prstGeom prst="borderCallout1">
          <a:avLst>
            <a:gd name="adj1" fmla="val -4569"/>
            <a:gd name="adj2" fmla="val 33632"/>
            <a:gd name="adj3" fmla="val -46681"/>
            <a:gd name="adj4" fmla="val 30812"/>
          </a:avLst>
        </a:prstGeom>
        <a:solidFill>
          <a:schemeClr val="bg1">
            <a:lumMod val="85000"/>
          </a:schemeClr>
        </a:solidFill>
        <a:ln w="9525">
          <a:headEnd type="none"/>
          <a:tailEnd type="stealth"/>
        </a:ln>
      </xdr:spPr>
      <xdr:style>
        <a:lnRef idx="2">
          <a:schemeClr val="dk1"/>
        </a:lnRef>
        <a:fillRef idx="1">
          <a:schemeClr val="lt1"/>
        </a:fillRef>
        <a:effectRef idx="0">
          <a:schemeClr val="dk1"/>
        </a:effectRef>
        <a:fontRef idx="minor">
          <a:schemeClr val="dk1"/>
        </a:fontRef>
      </xdr:style>
      <xdr:txBody>
        <a:bodyPr vertOverflow="clip" horzOverflow="clip" lIns="18000" tIns="18000" rIns="18000" bIns="18000" rtlCol="0" anchor="t"/>
        <a:lstStyle/>
        <a:p>
          <a:pPr algn="l"/>
          <a:r>
            <a:rPr kumimoji="1" lang="ja-JP" altLang="en-US" sz="800">
              <a:latin typeface="EPSON 太角ゴシック体Ｂ" panose="020B0709000000000000" pitchFamily="49" charset="-128"/>
              <a:ea typeface="EPSON 太角ゴシック体Ｂ" panose="020B0709000000000000" pitchFamily="49" charset="-128"/>
            </a:rPr>
            <a:t>②前回までの出来高金額を記入</a:t>
          </a:r>
          <a:endParaRPr kumimoji="1" lang="en-US" altLang="ja-JP" sz="800">
            <a:latin typeface="EPSON 太角ゴシック体Ｂ" panose="020B0709000000000000" pitchFamily="49" charset="-128"/>
            <a:ea typeface="EPSON 太角ゴシック体Ｂ" panose="020B0709000000000000" pitchFamily="49" charset="-128"/>
          </a:endParaRPr>
        </a:p>
        <a:p>
          <a:pPr algn="l"/>
          <a:r>
            <a:rPr kumimoji="1" lang="ja-JP" altLang="en-US" sz="800">
              <a:latin typeface="EPSON 太角ゴシック体Ｂ" panose="020B0709000000000000" pitchFamily="49" charset="-128"/>
              <a:ea typeface="EPSON 太角ゴシック体Ｂ" panose="020B0709000000000000" pitchFamily="49" charset="-128"/>
            </a:rPr>
            <a:t>初回は記入不要</a:t>
          </a:r>
          <a:endParaRPr kumimoji="1" lang="en-US" altLang="ja-JP" sz="800">
            <a:latin typeface="EPSON 太角ゴシック体Ｂ" panose="020B0709000000000000" pitchFamily="49" charset="-128"/>
            <a:ea typeface="EPSON 太角ゴシック体Ｂ" panose="020B0709000000000000" pitchFamily="49" charset="-128"/>
          </a:endParaRPr>
        </a:p>
        <a:p>
          <a:pPr algn="l"/>
          <a:r>
            <a:rPr kumimoji="1" lang="en-US" altLang="ja-JP" sz="800">
              <a:latin typeface="EPSON 太角ゴシック体Ｂ" panose="020B0709000000000000" pitchFamily="49" charset="-128"/>
              <a:ea typeface="EPSON 太角ゴシック体Ｂ" panose="020B0709000000000000" pitchFamily="49" charset="-128"/>
            </a:rPr>
            <a:t>2</a:t>
          </a:r>
          <a:r>
            <a:rPr kumimoji="1" lang="ja-JP" altLang="en-US" sz="800">
              <a:latin typeface="EPSON 太角ゴシック体Ｂ" panose="020B0709000000000000" pitchFamily="49" charset="-128"/>
              <a:ea typeface="EPSON 太角ゴシック体Ｂ" panose="020B0709000000000000" pitchFamily="49" charset="-128"/>
            </a:rPr>
            <a:t>回目以降は累計出来高金額を記入</a:t>
          </a:r>
          <a:endParaRPr kumimoji="1" lang="en-US" altLang="ja-JP" sz="800">
            <a:latin typeface="EPSON 太角ゴシック体Ｂ" panose="020B0709000000000000" pitchFamily="49" charset="-128"/>
            <a:ea typeface="EPSON 太角ゴシック体Ｂ" panose="020B0709000000000000" pitchFamily="49" charset="-128"/>
          </a:endParaRPr>
        </a:p>
        <a:p>
          <a:pPr algn="l"/>
          <a:endParaRPr kumimoji="1" lang="ja-JP" altLang="en-US" sz="1100"/>
        </a:p>
      </xdr:txBody>
    </xdr:sp>
    <xdr:clientData/>
  </xdr:twoCellAnchor>
  <xdr:twoCellAnchor>
    <xdr:from>
      <xdr:col>17</xdr:col>
      <xdr:colOff>39564</xdr:colOff>
      <xdr:row>20</xdr:row>
      <xdr:rowOff>190012</xdr:rowOff>
    </xdr:from>
    <xdr:to>
      <xdr:col>23</xdr:col>
      <xdr:colOff>16747</xdr:colOff>
      <xdr:row>22</xdr:row>
      <xdr:rowOff>205155</xdr:rowOff>
    </xdr:to>
    <xdr:sp macro="" textlink="">
      <xdr:nvSpPr>
        <xdr:cNvPr id="32" name="吹き出し: 線 31">
          <a:extLst>
            <a:ext uri="{FF2B5EF4-FFF2-40B4-BE49-F238E27FC236}">
              <a16:creationId xmlns:a16="http://schemas.microsoft.com/office/drawing/2014/main" id="{CBCF2DAF-4156-4849-B2D7-6991AAD1DEDD}"/>
            </a:ext>
          </a:extLst>
        </xdr:cNvPr>
        <xdr:cNvSpPr/>
      </xdr:nvSpPr>
      <xdr:spPr>
        <a:xfrm>
          <a:off x="6374212" y="3878594"/>
          <a:ext cx="2112458" cy="450572"/>
        </a:xfrm>
        <a:prstGeom prst="borderCallout1">
          <a:avLst>
            <a:gd name="adj1" fmla="val 3629"/>
            <a:gd name="adj2" fmla="val -64"/>
            <a:gd name="adj3" fmla="val -40551"/>
            <a:gd name="adj4" fmla="val -8293"/>
          </a:avLst>
        </a:prstGeom>
        <a:solidFill>
          <a:schemeClr val="bg1">
            <a:lumMod val="85000"/>
          </a:schemeClr>
        </a:solidFill>
        <a:ln w="9525">
          <a:headEnd type="none"/>
          <a:tailEnd type="stealth"/>
        </a:ln>
      </xdr:spPr>
      <xdr:style>
        <a:lnRef idx="2">
          <a:schemeClr val="dk1"/>
        </a:lnRef>
        <a:fillRef idx="1">
          <a:schemeClr val="lt1"/>
        </a:fillRef>
        <a:effectRef idx="0">
          <a:schemeClr val="dk1"/>
        </a:effectRef>
        <a:fontRef idx="minor">
          <a:schemeClr val="dk1"/>
        </a:fontRef>
      </xdr:style>
      <xdr:txBody>
        <a:bodyPr vertOverflow="clip" horzOverflow="clip" lIns="18000" tIns="18000" rIns="18000" bIns="18000" rtlCol="0" anchor="t"/>
        <a:lstStyle/>
        <a:p>
          <a:pPr algn="l"/>
          <a:r>
            <a:rPr kumimoji="1" lang="ja-JP" altLang="en-US" sz="800">
              <a:latin typeface="EPSON 太角ゴシック体Ｂ" panose="020B0709000000000000" pitchFamily="49" charset="-128"/>
              <a:ea typeface="EPSON 太角ゴシック体Ｂ" panose="020B0709000000000000" pitchFamily="49" charset="-128"/>
            </a:rPr>
            <a:t>③今回の出来高金額を記入</a:t>
          </a:r>
          <a:endParaRPr kumimoji="1" lang="en-US" altLang="ja-JP" sz="800">
            <a:latin typeface="EPSON 太角ゴシック体Ｂ" panose="020B0709000000000000" pitchFamily="49" charset="-128"/>
            <a:ea typeface="EPSON 太角ゴシック体Ｂ" panose="020B0709000000000000" pitchFamily="49" charset="-128"/>
          </a:endParaRPr>
        </a:p>
        <a:p>
          <a:pPr algn="l"/>
          <a:r>
            <a:rPr kumimoji="1" lang="en-US" altLang="ja-JP" sz="800">
              <a:latin typeface="EPSON 太角ゴシック体Ｂ" panose="020B0709000000000000" pitchFamily="49" charset="-128"/>
              <a:ea typeface="EPSON 太角ゴシック体Ｂ" panose="020B0709000000000000" pitchFamily="49" charset="-128"/>
            </a:rPr>
            <a:t>(</a:t>
          </a:r>
          <a:r>
            <a:rPr kumimoji="1" lang="ja-JP" altLang="en-US" sz="800">
              <a:latin typeface="EPSON 太角ゴシック体Ｂ" panose="020B0709000000000000" pitchFamily="49" charset="-128"/>
              <a:ea typeface="EPSON 太角ゴシック体Ｂ" panose="020B0709000000000000" pitchFamily="49" charset="-128"/>
            </a:rPr>
            <a:t>弊社現場担当者に出来高を確認の上、記入</a:t>
          </a:r>
          <a:r>
            <a:rPr kumimoji="1" lang="en-US" altLang="ja-JP" sz="800">
              <a:latin typeface="EPSON 太角ゴシック体Ｂ" panose="020B0709000000000000" pitchFamily="49" charset="-128"/>
              <a:ea typeface="EPSON 太角ゴシック体Ｂ" panose="020B0709000000000000" pitchFamily="49" charset="-128"/>
            </a:rPr>
            <a:t>)</a:t>
          </a:r>
          <a:endParaRPr kumimoji="1" lang="ja-JP" altLang="en-US" sz="800"/>
        </a:p>
      </xdr:txBody>
    </xdr:sp>
    <xdr:clientData/>
  </xdr:twoCellAnchor>
  <xdr:twoCellAnchor>
    <xdr:from>
      <xdr:col>7</xdr:col>
      <xdr:colOff>254488</xdr:colOff>
      <xdr:row>2</xdr:row>
      <xdr:rowOff>47173</xdr:rowOff>
    </xdr:from>
    <xdr:to>
      <xdr:col>16</xdr:col>
      <xdr:colOff>87923</xdr:colOff>
      <xdr:row>4</xdr:row>
      <xdr:rowOff>40543</xdr:rowOff>
    </xdr:to>
    <xdr:sp macro="" textlink="">
      <xdr:nvSpPr>
        <xdr:cNvPr id="33" name="四角形: 角を丸くする 32">
          <a:extLst>
            <a:ext uri="{FF2B5EF4-FFF2-40B4-BE49-F238E27FC236}">
              <a16:creationId xmlns:a16="http://schemas.microsoft.com/office/drawing/2014/main" id="{15FACCE0-19C8-40E5-A0F5-AD3672F97699}"/>
            </a:ext>
          </a:extLst>
        </xdr:cNvPr>
        <xdr:cNvSpPr/>
      </xdr:nvSpPr>
      <xdr:spPr>
        <a:xfrm>
          <a:off x="3030345" y="503535"/>
          <a:ext cx="3036347" cy="282261"/>
        </a:xfrm>
        <a:prstGeom prst="roundRect">
          <a:avLst/>
        </a:prstGeom>
        <a:solidFill>
          <a:schemeClr val="bg1">
            <a:lumMod val="8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EPSON 太角ゴシック体Ｂ" panose="020B0709000000000000" pitchFamily="49" charset="-128"/>
              <a:ea typeface="EPSON 太角ゴシック体Ｂ" panose="020B0709000000000000" pitchFamily="49" charset="-128"/>
            </a:rPr>
            <a:t>注文書・請書を取り交わした契約分の請求書</a:t>
          </a:r>
          <a:endParaRPr kumimoji="1" lang="ja-JP" altLang="en-US" sz="1100">
            <a:solidFill>
              <a:sysClr val="windowText" lastClr="000000"/>
            </a:solidFill>
          </a:endParaRPr>
        </a:p>
      </xdr:txBody>
    </xdr:sp>
    <xdr:clientData/>
  </xdr:twoCellAnchor>
  <xdr:twoCellAnchor>
    <xdr:from>
      <xdr:col>0</xdr:col>
      <xdr:colOff>56104</xdr:colOff>
      <xdr:row>0</xdr:row>
      <xdr:rowOff>12980</xdr:rowOff>
    </xdr:from>
    <xdr:to>
      <xdr:col>0</xdr:col>
      <xdr:colOff>654260</xdr:colOff>
      <xdr:row>0</xdr:row>
      <xdr:rowOff>395235</xdr:rowOff>
    </xdr:to>
    <xdr:sp macro="" textlink="">
      <xdr:nvSpPr>
        <xdr:cNvPr id="34" name="正方形/長方形 33">
          <a:extLst>
            <a:ext uri="{FF2B5EF4-FFF2-40B4-BE49-F238E27FC236}">
              <a16:creationId xmlns:a16="http://schemas.microsoft.com/office/drawing/2014/main" id="{45F4988D-5344-4FA4-9680-8286D99B6B66}"/>
            </a:ext>
          </a:extLst>
        </xdr:cNvPr>
        <xdr:cNvSpPr/>
      </xdr:nvSpPr>
      <xdr:spPr>
        <a:xfrm>
          <a:off x="56104" y="12980"/>
          <a:ext cx="598156" cy="38225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2000">
              <a:solidFill>
                <a:srgbClr val="FF0000"/>
              </a:solidFill>
              <a:latin typeface="EPSON 太角ゴシック体Ｂ" panose="020B0709000000000000" pitchFamily="49" charset="-128"/>
              <a:ea typeface="EPSON 太角ゴシック体Ｂ" panose="020B0709000000000000" pitchFamily="49" charset="-128"/>
            </a:rPr>
            <a:t>見本</a:t>
          </a:r>
        </a:p>
      </xdr:txBody>
    </xdr:sp>
    <xdr:clientData/>
  </xdr:twoCellAnchor>
  <xdr:twoCellAnchor>
    <xdr:from>
      <xdr:col>10</xdr:col>
      <xdr:colOff>127000</xdr:colOff>
      <xdr:row>0</xdr:row>
      <xdr:rowOff>364601</xdr:rowOff>
    </xdr:from>
    <xdr:to>
      <xdr:col>10</xdr:col>
      <xdr:colOff>225011</xdr:colOff>
      <xdr:row>2</xdr:row>
      <xdr:rowOff>55012</xdr:rowOff>
    </xdr:to>
    <xdr:cxnSp macro="">
      <xdr:nvCxnSpPr>
        <xdr:cNvPr id="35" name="直線矢印コネクタ 34">
          <a:extLst>
            <a:ext uri="{FF2B5EF4-FFF2-40B4-BE49-F238E27FC236}">
              <a16:creationId xmlns:a16="http://schemas.microsoft.com/office/drawing/2014/main" id="{8CB6C605-95EB-4725-81A2-9DAE6309EE74}"/>
            </a:ext>
          </a:extLst>
        </xdr:cNvPr>
        <xdr:cNvCxnSpPr/>
      </xdr:nvCxnSpPr>
      <xdr:spPr>
        <a:xfrm flipV="1">
          <a:off x="3958771" y="364601"/>
          <a:ext cx="98011" cy="147611"/>
        </a:xfrm>
        <a:prstGeom prst="straightConnector1">
          <a:avLst/>
        </a:prstGeom>
        <a:ln w="9525">
          <a:solidFill>
            <a:sysClr val="windowText" lastClr="00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126022</xdr:colOff>
      <xdr:row>22</xdr:row>
      <xdr:rowOff>40961</xdr:rowOff>
    </xdr:from>
    <xdr:to>
      <xdr:col>11</xdr:col>
      <xdr:colOff>305637</xdr:colOff>
      <xdr:row>24</xdr:row>
      <xdr:rowOff>46056</xdr:rowOff>
    </xdr:to>
    <xdr:sp macro="" textlink="">
      <xdr:nvSpPr>
        <xdr:cNvPr id="36" name="吹き出し: 線 35">
          <a:extLst>
            <a:ext uri="{FF2B5EF4-FFF2-40B4-BE49-F238E27FC236}">
              <a16:creationId xmlns:a16="http://schemas.microsoft.com/office/drawing/2014/main" id="{2CD16D52-03EA-424C-8DFB-34A817DE5C8B}"/>
            </a:ext>
          </a:extLst>
        </xdr:cNvPr>
        <xdr:cNvSpPr/>
      </xdr:nvSpPr>
      <xdr:spPr>
        <a:xfrm>
          <a:off x="3257758" y="4164972"/>
          <a:ext cx="1247253" cy="440523"/>
        </a:xfrm>
        <a:prstGeom prst="borderCallout1">
          <a:avLst>
            <a:gd name="adj1" fmla="val -731"/>
            <a:gd name="adj2" fmla="val 81370"/>
            <a:gd name="adj3" fmla="val -109137"/>
            <a:gd name="adj4" fmla="val 88271"/>
          </a:avLst>
        </a:prstGeom>
        <a:solidFill>
          <a:schemeClr val="bg1">
            <a:lumMod val="85000"/>
          </a:schemeClr>
        </a:solidFill>
        <a:ln w="9525">
          <a:headEnd type="none"/>
          <a:tailEnd type="stealth"/>
        </a:ln>
      </xdr:spPr>
      <xdr:style>
        <a:lnRef idx="2">
          <a:schemeClr val="dk1"/>
        </a:lnRef>
        <a:fillRef idx="1">
          <a:schemeClr val="lt1"/>
        </a:fillRef>
        <a:effectRef idx="0">
          <a:schemeClr val="dk1"/>
        </a:effectRef>
        <a:fontRef idx="minor">
          <a:schemeClr val="dk1"/>
        </a:fontRef>
      </xdr:style>
      <xdr:txBody>
        <a:bodyPr vertOverflow="clip" horzOverflow="clip" lIns="18000" tIns="18000" rIns="18000" bIns="18000" rtlCol="0" anchor="t"/>
        <a:lstStyle/>
        <a:p>
          <a:pPr algn="l"/>
          <a:r>
            <a:rPr kumimoji="1" lang="ja-JP" altLang="en-US" sz="800">
              <a:latin typeface="EPSON 太角ゴシック体Ｂ" panose="020B0709000000000000" pitchFamily="49" charset="-128"/>
              <a:ea typeface="EPSON 太角ゴシック体Ｂ" panose="020B0709000000000000" pitchFamily="49" charset="-128"/>
            </a:rPr>
            <a:t>割合は自動計算で記入されますので、記入は不要</a:t>
          </a:r>
          <a:endParaRPr kumimoji="1" lang="ja-JP" altLang="en-US" sz="800"/>
        </a:p>
      </xdr:txBody>
    </xdr:sp>
    <xdr:clientData/>
  </xdr:twoCellAnchor>
  <xdr:twoCellAnchor>
    <xdr:from>
      <xdr:col>14</xdr:col>
      <xdr:colOff>315058</xdr:colOff>
      <xdr:row>14</xdr:row>
      <xdr:rowOff>205153</xdr:rowOff>
    </xdr:from>
    <xdr:to>
      <xdr:col>24</xdr:col>
      <xdr:colOff>300404</xdr:colOff>
      <xdr:row>16</xdr:row>
      <xdr:rowOff>30772</xdr:rowOff>
    </xdr:to>
    <xdr:sp macro="" textlink="">
      <xdr:nvSpPr>
        <xdr:cNvPr id="3" name="正方形/長方形 2">
          <a:extLst>
            <a:ext uri="{FF2B5EF4-FFF2-40B4-BE49-F238E27FC236}">
              <a16:creationId xmlns:a16="http://schemas.microsoft.com/office/drawing/2014/main" id="{1E3082E5-1B02-4736-BD5B-169ABF06CAAC}"/>
            </a:ext>
          </a:extLst>
        </xdr:cNvPr>
        <xdr:cNvSpPr/>
      </xdr:nvSpPr>
      <xdr:spPr>
        <a:xfrm>
          <a:off x="5553808" y="2740268"/>
          <a:ext cx="3502269" cy="27988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124558</xdr:colOff>
      <xdr:row>12</xdr:row>
      <xdr:rowOff>161192</xdr:rowOff>
    </xdr:from>
    <xdr:to>
      <xdr:col>23</xdr:col>
      <xdr:colOff>166321</xdr:colOff>
      <xdr:row>14</xdr:row>
      <xdr:rowOff>97448</xdr:rowOff>
    </xdr:to>
    <xdr:sp macro="" textlink="">
      <xdr:nvSpPr>
        <xdr:cNvPr id="4" name="吹き出し: 線 3">
          <a:extLst>
            <a:ext uri="{FF2B5EF4-FFF2-40B4-BE49-F238E27FC236}">
              <a16:creationId xmlns:a16="http://schemas.microsoft.com/office/drawing/2014/main" id="{29E9269C-0CD3-4E9C-8604-FD798DDE6536}"/>
            </a:ext>
          </a:extLst>
        </xdr:cNvPr>
        <xdr:cNvSpPr/>
      </xdr:nvSpPr>
      <xdr:spPr>
        <a:xfrm>
          <a:off x="6770077" y="2242038"/>
          <a:ext cx="1800225" cy="390525"/>
        </a:xfrm>
        <a:prstGeom prst="borderCallout1">
          <a:avLst>
            <a:gd name="adj1" fmla="val 86729"/>
            <a:gd name="adj2" fmla="val 32850"/>
            <a:gd name="adj3" fmla="val 141270"/>
            <a:gd name="adj4" fmla="val 24887"/>
          </a:avLst>
        </a:prstGeom>
        <a:solidFill>
          <a:schemeClr val="bg1">
            <a:lumMod val="85000"/>
          </a:schemeClr>
        </a:solidFill>
        <a:ln w="9525">
          <a:headEnd type="none"/>
          <a:tailEnd type="stealth"/>
        </a:ln>
      </xdr:spPr>
      <xdr:style>
        <a:lnRef idx="2">
          <a:schemeClr val="dk1"/>
        </a:lnRef>
        <a:fillRef idx="1">
          <a:schemeClr val="lt1"/>
        </a:fillRef>
        <a:effectRef idx="0">
          <a:schemeClr val="dk1"/>
        </a:effectRef>
        <a:fontRef idx="minor">
          <a:schemeClr val="dk1"/>
        </a:fontRef>
      </xdr:style>
      <xdr:txBody>
        <a:bodyPr vertOverflow="clip" horzOverflow="clip" lIns="18000" tIns="18000" rIns="18000" bIns="18000" rtlCol="0" anchor="t"/>
        <a:lstStyle/>
        <a:p>
          <a:pPr algn="l"/>
          <a:r>
            <a:rPr kumimoji="1" lang="ja-JP" altLang="en-US" sz="800">
              <a:solidFill>
                <a:srgbClr val="FF0000"/>
              </a:solidFill>
            </a:rPr>
            <a:t>課税事業者登録をしている会社様は</a:t>
          </a:r>
          <a:endParaRPr kumimoji="1" lang="en-US" altLang="ja-JP" sz="800">
            <a:solidFill>
              <a:srgbClr val="FF0000"/>
            </a:solidFill>
          </a:endParaRPr>
        </a:p>
        <a:p>
          <a:pPr algn="l"/>
          <a:r>
            <a:rPr kumimoji="1" lang="ja-JP" altLang="en-US" sz="800">
              <a:solidFill>
                <a:srgbClr val="FF0000"/>
              </a:solidFill>
            </a:rPr>
            <a:t>必ず記載願います</a:t>
          </a:r>
        </a:p>
      </xdr:txBody>
    </xdr:sp>
    <xdr:clientData/>
  </xdr:twoCellAnchor>
  <xdr:twoCellAnchor>
    <xdr:from>
      <xdr:col>18</xdr:col>
      <xdr:colOff>102577</xdr:colOff>
      <xdr:row>6</xdr:row>
      <xdr:rowOff>87923</xdr:rowOff>
    </xdr:from>
    <xdr:to>
      <xdr:col>24</xdr:col>
      <xdr:colOff>254501</xdr:colOff>
      <xdr:row>9</xdr:row>
      <xdr:rowOff>46159</xdr:rowOff>
    </xdr:to>
    <xdr:sp macro="" textlink="">
      <xdr:nvSpPr>
        <xdr:cNvPr id="5" name="吹き出し: 線 4">
          <a:extLst>
            <a:ext uri="{FF2B5EF4-FFF2-40B4-BE49-F238E27FC236}">
              <a16:creationId xmlns:a16="http://schemas.microsoft.com/office/drawing/2014/main" id="{6A759805-4654-4251-99FA-E1ED5303F43A}"/>
            </a:ext>
          </a:extLst>
        </xdr:cNvPr>
        <xdr:cNvSpPr/>
      </xdr:nvSpPr>
      <xdr:spPr>
        <a:xfrm>
          <a:off x="6748096" y="1150327"/>
          <a:ext cx="2262078" cy="368544"/>
        </a:xfrm>
        <a:prstGeom prst="borderCallout1">
          <a:avLst>
            <a:gd name="adj1" fmla="val -5954"/>
            <a:gd name="adj2" fmla="val 38779"/>
            <a:gd name="adj3" fmla="val -80681"/>
            <a:gd name="adj4" fmla="val 54533"/>
          </a:avLst>
        </a:prstGeom>
        <a:solidFill>
          <a:schemeClr val="bg1">
            <a:lumMod val="85000"/>
          </a:schemeClr>
        </a:solidFill>
        <a:ln w="9525">
          <a:headEnd type="none"/>
          <a:tailEnd type="stealth"/>
        </a:ln>
      </xdr:spPr>
      <xdr:style>
        <a:lnRef idx="2">
          <a:schemeClr val="dk1"/>
        </a:lnRef>
        <a:fillRef idx="1">
          <a:schemeClr val="lt1"/>
        </a:fillRef>
        <a:effectRef idx="0">
          <a:schemeClr val="dk1"/>
        </a:effectRef>
        <a:fontRef idx="minor">
          <a:schemeClr val="dk1"/>
        </a:fontRef>
      </xdr:style>
      <xdr:txBody>
        <a:bodyPr vertOverflow="clip" horzOverflow="clip" lIns="18000" tIns="18000" rIns="18000" bIns="18000" rtlCol="0" anchor="t"/>
        <a:lstStyle/>
        <a:p>
          <a:pPr algn="l"/>
          <a:r>
            <a:rPr kumimoji="1" lang="ja-JP" altLang="en-US" sz="800">
              <a:solidFill>
                <a:srgbClr val="FF0000"/>
              </a:solidFill>
            </a:rPr>
            <a:t>弊社より案内があるまでは無記載で構いません</a:t>
          </a:r>
          <a:endParaRPr kumimoji="1" lang="en-US" altLang="ja-JP" sz="800">
            <a:solidFill>
              <a:srgbClr val="FF0000"/>
            </a:solidFill>
          </a:endParaRPr>
        </a:p>
        <a:p>
          <a:pPr algn="l"/>
          <a:r>
            <a:rPr kumimoji="1" lang="ja-JP" altLang="en-US" sz="800">
              <a:solidFill>
                <a:srgbClr val="FF0000"/>
              </a:solidFill>
            </a:rPr>
            <a:t>（契約時にお伝え済）</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B064E-8E87-448E-8464-4F73796B8614}">
  <sheetPr>
    <tabColor rgb="FF002060"/>
  </sheetPr>
  <dimension ref="A1:Y40"/>
  <sheetViews>
    <sheetView showZeros="0" tabSelected="1" view="pageBreakPreview" zoomScale="130" zoomScaleNormal="130" zoomScaleSheetLayoutView="130" workbookViewId="0">
      <selection activeCell="X23" sqref="X23:Y23"/>
    </sheetView>
  </sheetViews>
  <sheetFormatPr defaultColWidth="8.625" defaultRowHeight="18.75" x14ac:dyDescent="0.4"/>
  <cols>
    <col min="1" max="1" width="9.375" customWidth="1"/>
    <col min="2" max="2" width="5.75" customWidth="1"/>
    <col min="3" max="3" width="4.625" customWidth="1"/>
    <col min="4" max="4" width="4" customWidth="1"/>
    <col min="5" max="5" width="3.375" customWidth="1"/>
    <col min="6" max="6" width="4.625" customWidth="1"/>
    <col min="7" max="7" width="4.625" style="27" customWidth="1"/>
    <col min="8" max="11" width="4.625" customWidth="1"/>
    <col min="12" max="12" width="4.625" style="27" customWidth="1"/>
    <col min="13" max="14" width="4.625" customWidth="1"/>
    <col min="15" max="15" width="4.625" style="27" customWidth="1"/>
    <col min="16" max="17" width="4.625" customWidth="1"/>
    <col min="18" max="18" width="4.625" style="27" customWidth="1"/>
    <col min="19" max="20" width="4.625" customWidth="1"/>
    <col min="21" max="21" width="4.625" style="27" customWidth="1"/>
    <col min="22" max="25" width="4.625" customWidth="1"/>
  </cols>
  <sheetData>
    <row r="1" spans="1:25" ht="31.5" customHeight="1" thickBot="1" x14ac:dyDescent="0.45">
      <c r="A1" s="1"/>
      <c r="B1" s="1"/>
      <c r="C1" s="1"/>
      <c r="D1" s="1"/>
      <c r="E1" s="1"/>
      <c r="F1" s="1"/>
      <c r="G1" s="1"/>
      <c r="H1" s="142" t="s">
        <v>22</v>
      </c>
      <c r="I1" s="142"/>
      <c r="J1" s="142"/>
      <c r="K1" s="142"/>
      <c r="L1" s="142"/>
      <c r="M1" s="142"/>
      <c r="N1" s="142"/>
      <c r="O1" s="142"/>
      <c r="P1" s="142"/>
      <c r="Q1" s="1"/>
      <c r="R1" s="1"/>
      <c r="S1" s="1"/>
      <c r="T1" s="1"/>
      <c r="U1" s="1"/>
      <c r="V1" s="1"/>
      <c r="W1" s="1"/>
    </row>
    <row r="2" spans="1:25" ht="5.0999999999999996" customHeight="1" thickTop="1" x14ac:dyDescent="0.4">
      <c r="G2" s="2"/>
      <c r="H2" s="3"/>
      <c r="I2" s="3"/>
      <c r="J2" s="3"/>
      <c r="K2" s="3"/>
      <c r="L2" s="3"/>
      <c r="M2" s="3"/>
      <c r="N2" s="3"/>
      <c r="O2" s="2"/>
      <c r="P2" s="4"/>
      <c r="Q2" s="4"/>
      <c r="R2" s="2"/>
      <c r="S2" s="4"/>
      <c r="T2" s="4"/>
      <c r="U2" s="2"/>
      <c r="V2" s="5"/>
      <c r="W2" s="5"/>
    </row>
    <row r="3" spans="1:25" x14ac:dyDescent="0.4">
      <c r="A3" s="143" t="s">
        <v>41</v>
      </c>
      <c r="B3" s="143"/>
      <c r="C3" s="143"/>
      <c r="D3" s="143"/>
      <c r="E3" s="143"/>
      <c r="F3" s="143"/>
      <c r="G3" s="143"/>
      <c r="H3" s="143"/>
      <c r="I3" s="4"/>
      <c r="J3" s="4"/>
      <c r="K3" s="4"/>
      <c r="L3" s="2"/>
      <c r="M3" s="4"/>
      <c r="N3" s="4"/>
      <c r="O3" s="2"/>
      <c r="P3" s="4"/>
      <c r="Q3" s="4"/>
      <c r="R3" s="2"/>
      <c r="S3" s="6"/>
      <c r="T3" s="43"/>
      <c r="U3" s="7" t="s">
        <v>30</v>
      </c>
      <c r="V3" s="43"/>
      <c r="W3" s="7" t="s">
        <v>29</v>
      </c>
      <c r="X3" s="43"/>
      <c r="Y3" s="7" t="s">
        <v>28</v>
      </c>
    </row>
    <row r="4" spans="1:25" ht="4.5" customHeight="1" x14ac:dyDescent="0.4">
      <c r="A4" s="33"/>
      <c r="B4" s="33"/>
      <c r="C4" s="33"/>
      <c r="D4" s="33"/>
      <c r="E4" s="33"/>
      <c r="F4" s="33"/>
      <c r="G4" s="33"/>
      <c r="H4" s="33"/>
      <c r="I4" s="4"/>
      <c r="J4" s="4"/>
      <c r="K4" s="4"/>
      <c r="L4" s="2"/>
      <c r="M4" s="4"/>
      <c r="N4" s="4"/>
      <c r="O4" s="2"/>
      <c r="P4" s="4"/>
      <c r="Q4" s="4"/>
      <c r="R4" s="2"/>
      <c r="S4" s="6"/>
      <c r="T4" s="34"/>
      <c r="U4" s="7"/>
      <c r="V4" s="34"/>
      <c r="W4" s="7"/>
      <c r="X4" s="34"/>
      <c r="Y4" s="7"/>
    </row>
    <row r="5" spans="1:25" ht="17.100000000000001" customHeight="1" x14ac:dyDescent="0.15">
      <c r="A5" s="8" t="s">
        <v>56</v>
      </c>
      <c r="B5" s="4"/>
      <c r="C5" s="4"/>
      <c r="D5" s="4"/>
      <c r="E5" s="4"/>
      <c r="F5" s="4"/>
      <c r="G5" s="2"/>
      <c r="H5" s="4"/>
      <c r="I5" s="4"/>
      <c r="J5" s="4"/>
      <c r="K5" s="4"/>
      <c r="L5" s="2"/>
      <c r="M5" s="9"/>
      <c r="N5" s="9"/>
      <c r="O5" s="4"/>
      <c r="P5" s="2"/>
      <c r="Q5" s="2"/>
      <c r="R5" s="144" t="s">
        <v>44</v>
      </c>
      <c r="S5" s="144"/>
      <c r="T5" s="144"/>
      <c r="U5" s="144"/>
      <c r="V5" s="145"/>
      <c r="W5" s="146"/>
      <c r="X5" s="146"/>
      <c r="Y5" s="147"/>
    </row>
    <row r="6" spans="1:25" ht="6.75" customHeight="1" x14ac:dyDescent="0.15">
      <c r="A6" s="8"/>
      <c r="B6" s="4"/>
      <c r="C6" s="4"/>
      <c r="D6" s="4"/>
      <c r="E6" s="4"/>
      <c r="F6" s="4"/>
      <c r="G6" s="2"/>
      <c r="H6" s="4"/>
      <c r="I6" s="4"/>
      <c r="J6" s="4"/>
      <c r="K6" s="4"/>
      <c r="L6" s="2"/>
      <c r="M6" s="9"/>
      <c r="N6" s="9"/>
      <c r="O6" s="4"/>
      <c r="P6" s="2"/>
      <c r="Q6" s="2"/>
      <c r="R6" s="2"/>
      <c r="S6" s="2"/>
      <c r="T6" s="2"/>
      <c r="U6" s="2"/>
      <c r="V6" s="2"/>
      <c r="W6" s="2"/>
      <c r="X6" s="2"/>
      <c r="Y6" s="2"/>
    </row>
    <row r="7" spans="1:25" ht="9.9499999999999993" customHeight="1" x14ac:dyDescent="0.15">
      <c r="A7" s="4"/>
      <c r="B7" s="4"/>
      <c r="C7" s="4"/>
      <c r="D7" s="4"/>
      <c r="E7" s="4"/>
      <c r="F7" s="4"/>
      <c r="G7" s="2"/>
      <c r="H7" s="4"/>
      <c r="I7" s="4"/>
      <c r="J7" s="4"/>
      <c r="K7" s="4"/>
      <c r="L7" s="2"/>
      <c r="M7" s="9"/>
      <c r="N7" s="9"/>
      <c r="O7" s="4"/>
      <c r="P7" s="9" t="s">
        <v>27</v>
      </c>
      <c r="Q7" s="2"/>
      <c r="R7" s="5"/>
      <c r="S7" s="4"/>
      <c r="T7" s="4"/>
      <c r="U7" s="2"/>
      <c r="V7" s="5"/>
      <c r="W7" s="5"/>
    </row>
    <row r="8" spans="1:25" ht="18" customHeight="1" x14ac:dyDescent="0.15">
      <c r="A8" s="10" t="s">
        <v>1</v>
      </c>
      <c r="B8" s="131"/>
      <c r="C8" s="131"/>
      <c r="D8" s="131"/>
      <c r="E8" s="131"/>
      <c r="F8" s="131"/>
      <c r="G8" s="131"/>
      <c r="H8" s="4"/>
      <c r="I8" s="148" t="s">
        <v>20</v>
      </c>
      <c r="J8" s="148"/>
      <c r="K8" s="138"/>
      <c r="L8" s="138"/>
      <c r="M8" s="9"/>
      <c r="N8" s="9"/>
      <c r="O8" s="11"/>
      <c r="P8" s="149" t="s">
        <v>39</v>
      </c>
      <c r="Q8" s="150"/>
      <c r="R8" s="151"/>
      <c r="S8" s="151"/>
      <c r="T8" s="151"/>
      <c r="U8" s="151"/>
      <c r="V8" s="151"/>
      <c r="W8" s="151"/>
      <c r="X8" s="151"/>
      <c r="Y8" s="152"/>
    </row>
    <row r="9" spans="1:25" ht="5.0999999999999996" customHeight="1" thickBot="1" x14ac:dyDescent="0.2">
      <c r="A9" s="4"/>
      <c r="B9" s="4"/>
      <c r="C9" s="4"/>
      <c r="D9" s="4"/>
      <c r="E9" s="4"/>
      <c r="F9" s="12"/>
      <c r="G9" s="2"/>
      <c r="H9" s="4"/>
      <c r="I9" s="6"/>
      <c r="J9" s="6"/>
      <c r="K9" s="29"/>
      <c r="L9" s="29"/>
      <c r="M9" s="9"/>
      <c r="N9" s="9"/>
      <c r="O9" s="7"/>
      <c r="P9" s="139"/>
      <c r="Q9" s="140"/>
      <c r="R9" s="141"/>
      <c r="S9" s="141"/>
      <c r="T9" s="141"/>
      <c r="U9" s="141"/>
      <c r="V9" s="141"/>
      <c r="W9" s="141"/>
      <c r="X9" s="141"/>
      <c r="Y9" s="153"/>
    </row>
    <row r="10" spans="1:25" ht="18.95" customHeight="1" thickTop="1" thickBot="1" x14ac:dyDescent="0.2">
      <c r="A10" s="134" t="s">
        <v>2</v>
      </c>
      <c r="B10" s="135"/>
      <c r="C10" s="136">
        <f>O27</f>
        <v>0</v>
      </c>
      <c r="D10" s="137"/>
      <c r="E10" s="137"/>
      <c r="F10" s="137"/>
      <c r="G10" s="13" t="s">
        <v>16</v>
      </c>
      <c r="H10" s="4"/>
      <c r="I10" s="130" t="s">
        <v>15</v>
      </c>
      <c r="J10" s="130"/>
      <c r="K10" s="138"/>
      <c r="L10" s="138"/>
      <c r="M10" s="9"/>
      <c r="N10" s="9"/>
      <c r="O10" s="11"/>
      <c r="P10" s="139" t="s">
        <v>40</v>
      </c>
      <c r="Q10" s="140"/>
      <c r="R10" s="141"/>
      <c r="S10" s="141"/>
      <c r="T10" s="141"/>
      <c r="U10" s="141"/>
      <c r="V10" s="141"/>
      <c r="W10" s="141"/>
      <c r="X10" s="141"/>
      <c r="Y10" s="129" t="s">
        <v>23</v>
      </c>
    </row>
    <row r="11" spans="1:25" ht="9.9499999999999993" customHeight="1" thickTop="1" x14ac:dyDescent="0.15">
      <c r="A11" s="4"/>
      <c r="B11" s="14"/>
      <c r="C11" s="12"/>
      <c r="D11" s="12"/>
      <c r="E11" s="12"/>
      <c r="F11" s="12"/>
      <c r="G11" s="2"/>
      <c r="H11" s="4"/>
      <c r="I11" s="6"/>
      <c r="J11" s="6"/>
      <c r="K11" s="29"/>
      <c r="L11" s="29"/>
      <c r="M11" s="9"/>
      <c r="N11" s="9"/>
      <c r="O11" s="7"/>
      <c r="P11" s="139"/>
      <c r="Q11" s="140"/>
      <c r="R11" s="141"/>
      <c r="S11" s="141"/>
      <c r="T11" s="141"/>
      <c r="U11" s="141"/>
      <c r="V11" s="141"/>
      <c r="W11" s="141"/>
      <c r="X11" s="141"/>
      <c r="Y11" s="129"/>
    </row>
    <row r="12" spans="1:25" x14ac:dyDescent="0.15">
      <c r="A12" s="55" t="s">
        <v>3</v>
      </c>
      <c r="B12" s="120">
        <f>O25</f>
        <v>0</v>
      </c>
      <c r="C12" s="120"/>
      <c r="D12" s="15" t="s">
        <v>16</v>
      </c>
      <c r="E12" s="12"/>
      <c r="F12" s="12"/>
      <c r="G12" s="16"/>
      <c r="H12" s="4"/>
      <c r="I12" s="130" t="s">
        <v>21</v>
      </c>
      <c r="J12" s="130"/>
      <c r="K12" s="131"/>
      <c r="L12" s="131"/>
      <c r="M12" s="9"/>
      <c r="N12" s="9"/>
      <c r="O12" s="11"/>
      <c r="P12" s="139"/>
      <c r="Q12" s="140"/>
      <c r="R12" s="11" t="s">
        <v>25</v>
      </c>
      <c r="S12" s="132"/>
      <c r="T12" s="132"/>
      <c r="U12" s="132"/>
      <c r="V12" s="11" t="s">
        <v>24</v>
      </c>
      <c r="W12" s="132"/>
      <c r="X12" s="132"/>
      <c r="Y12" s="133"/>
    </row>
    <row r="13" spans="1:25" ht="18" customHeight="1" x14ac:dyDescent="0.15">
      <c r="A13" s="56" t="s">
        <v>60</v>
      </c>
      <c r="B13" s="120">
        <f>P26</f>
        <v>0</v>
      </c>
      <c r="C13" s="120"/>
      <c r="D13" s="17" t="s">
        <v>16</v>
      </c>
      <c r="E13" s="18"/>
      <c r="F13" s="18"/>
      <c r="G13" s="2"/>
      <c r="H13" s="4"/>
      <c r="I13" s="4"/>
      <c r="J13" s="11"/>
      <c r="K13" s="11"/>
      <c r="L13" s="11"/>
      <c r="M13" s="9"/>
      <c r="N13" s="9"/>
      <c r="O13" s="11"/>
      <c r="P13" s="121" t="s">
        <v>34</v>
      </c>
      <c r="Q13" s="123" t="s">
        <v>32</v>
      </c>
      <c r="R13" s="124"/>
      <c r="S13" s="103"/>
      <c r="T13" s="103"/>
      <c r="U13" s="104"/>
      <c r="V13" s="123" t="s">
        <v>33</v>
      </c>
      <c r="W13" s="124"/>
      <c r="X13" s="125"/>
      <c r="Y13" s="104"/>
    </row>
    <row r="14" spans="1:25" ht="18" customHeight="1" x14ac:dyDescent="0.15">
      <c r="A14" s="4"/>
      <c r="B14" s="19"/>
      <c r="C14" s="19"/>
      <c r="D14" s="18"/>
      <c r="E14" s="18"/>
      <c r="F14" s="18"/>
      <c r="G14" s="2"/>
      <c r="H14" s="11"/>
      <c r="I14" s="11"/>
      <c r="J14" s="11"/>
      <c r="K14" s="11"/>
      <c r="L14" s="11"/>
      <c r="M14" s="9"/>
      <c r="N14" s="9"/>
      <c r="O14" s="20"/>
      <c r="P14" s="122"/>
      <c r="Q14" s="123" t="s">
        <v>35</v>
      </c>
      <c r="R14" s="124"/>
      <c r="S14" s="103"/>
      <c r="T14" s="104"/>
      <c r="U14" s="123" t="s">
        <v>0</v>
      </c>
      <c r="V14" s="124"/>
      <c r="W14" s="126"/>
      <c r="X14" s="127"/>
      <c r="Y14" s="128"/>
    </row>
    <row r="15" spans="1:25" ht="18" customHeight="1" x14ac:dyDescent="0.15">
      <c r="A15" s="4"/>
      <c r="B15" s="19"/>
      <c r="C15" s="19"/>
      <c r="D15" s="18"/>
      <c r="E15" s="18"/>
      <c r="F15" s="18"/>
      <c r="G15" s="2"/>
      <c r="H15" s="11"/>
      <c r="I15" s="11"/>
      <c r="J15" s="11"/>
      <c r="K15" s="11"/>
      <c r="L15" s="11"/>
      <c r="M15" s="9"/>
      <c r="N15" s="9"/>
      <c r="O15" s="20"/>
      <c r="P15" s="122"/>
      <c r="Q15" s="101" t="s">
        <v>26</v>
      </c>
      <c r="R15" s="102"/>
      <c r="S15" s="103"/>
      <c r="T15" s="103"/>
      <c r="U15" s="103"/>
      <c r="V15" s="103"/>
      <c r="W15" s="103"/>
      <c r="X15" s="103"/>
      <c r="Y15" s="104"/>
    </row>
    <row r="16" spans="1:25" ht="18" customHeight="1" x14ac:dyDescent="0.15">
      <c r="A16" s="7" t="s">
        <v>10</v>
      </c>
      <c r="B16" s="19"/>
      <c r="C16" s="19"/>
      <c r="D16" s="18"/>
      <c r="E16" s="18"/>
      <c r="F16" s="18"/>
      <c r="G16" s="2"/>
      <c r="H16" s="11"/>
      <c r="I16" s="11"/>
      <c r="J16" s="11"/>
      <c r="K16" s="11"/>
      <c r="L16" s="11"/>
      <c r="M16" s="9"/>
      <c r="N16" s="9"/>
      <c r="O16" s="20"/>
      <c r="P16" s="105" t="s">
        <v>43</v>
      </c>
      <c r="Q16" s="105"/>
      <c r="R16" s="105"/>
      <c r="S16" s="106"/>
      <c r="T16" s="106"/>
      <c r="U16" s="106"/>
      <c r="V16" s="106"/>
      <c r="W16" s="106"/>
      <c r="X16" s="106"/>
      <c r="Y16" s="107"/>
    </row>
    <row r="17" spans="1:25" ht="5.0999999999999996" customHeight="1" x14ac:dyDescent="0.4">
      <c r="A17" s="11"/>
      <c r="B17" s="11"/>
      <c r="C17" s="11"/>
      <c r="D17" s="11"/>
      <c r="E17" s="11"/>
      <c r="F17" s="11"/>
      <c r="G17" s="7"/>
      <c r="H17" s="11"/>
      <c r="I17" s="11"/>
      <c r="J17" s="11"/>
      <c r="K17" s="11"/>
      <c r="L17" s="7"/>
      <c r="M17" s="21"/>
      <c r="N17" s="21"/>
      <c r="O17" s="22"/>
      <c r="P17" s="21"/>
      <c r="Q17" s="21"/>
      <c r="R17" s="22"/>
      <c r="S17" s="21"/>
      <c r="T17" s="21"/>
      <c r="U17" s="22"/>
      <c r="V17" s="21"/>
      <c r="W17" s="11"/>
    </row>
    <row r="18" spans="1:25" ht="17.45" customHeight="1" x14ac:dyDescent="0.4">
      <c r="A18" s="108" t="s">
        <v>5</v>
      </c>
      <c r="B18" s="109"/>
      <c r="C18" s="109"/>
      <c r="D18" s="109"/>
      <c r="E18" s="110"/>
      <c r="F18" s="114" t="s">
        <v>11</v>
      </c>
      <c r="G18" s="115"/>
      <c r="H18" s="115"/>
      <c r="I18" s="115"/>
      <c r="J18" s="115"/>
      <c r="K18" s="116"/>
      <c r="L18" s="114" t="s">
        <v>14</v>
      </c>
      <c r="M18" s="115"/>
      <c r="N18" s="116"/>
      <c r="O18" s="114" t="s">
        <v>13</v>
      </c>
      <c r="P18" s="115"/>
      <c r="Q18" s="116"/>
      <c r="R18" s="117" t="s">
        <v>12</v>
      </c>
      <c r="S18" s="118"/>
      <c r="T18" s="119"/>
      <c r="U18" s="114" t="s">
        <v>18</v>
      </c>
      <c r="V18" s="115"/>
      <c r="W18" s="116"/>
      <c r="X18" s="99" t="s">
        <v>19</v>
      </c>
      <c r="Y18" s="100"/>
    </row>
    <row r="19" spans="1:25" ht="17.45" customHeight="1" x14ac:dyDescent="0.4">
      <c r="A19" s="111"/>
      <c r="B19" s="112"/>
      <c r="C19" s="112"/>
      <c r="D19" s="112"/>
      <c r="E19" s="113"/>
      <c r="F19" s="23" t="s">
        <v>6</v>
      </c>
      <c r="G19" s="23" t="s">
        <v>7</v>
      </c>
      <c r="H19" s="99" t="s">
        <v>8</v>
      </c>
      <c r="I19" s="100"/>
      <c r="J19" s="99" t="s">
        <v>9</v>
      </c>
      <c r="K19" s="100"/>
      <c r="L19" s="23" t="s">
        <v>42</v>
      </c>
      <c r="M19" s="99" t="s">
        <v>9</v>
      </c>
      <c r="N19" s="100"/>
      <c r="O19" s="23" t="s">
        <v>42</v>
      </c>
      <c r="P19" s="99" t="s">
        <v>9</v>
      </c>
      <c r="Q19" s="100"/>
      <c r="R19" s="23" t="s">
        <v>42</v>
      </c>
      <c r="S19" s="99" t="s">
        <v>9</v>
      </c>
      <c r="T19" s="100"/>
      <c r="U19" s="23" t="s">
        <v>42</v>
      </c>
      <c r="V19" s="99" t="s">
        <v>9</v>
      </c>
      <c r="W19" s="100"/>
      <c r="X19" s="99"/>
      <c r="Y19" s="100"/>
    </row>
    <row r="20" spans="1:25" ht="17.45" customHeight="1" x14ac:dyDescent="0.4">
      <c r="A20" s="86"/>
      <c r="B20" s="86"/>
      <c r="C20" s="86"/>
      <c r="D20" s="86"/>
      <c r="E20" s="86"/>
      <c r="F20" s="37"/>
      <c r="G20" s="37"/>
      <c r="H20" s="95"/>
      <c r="I20" s="96"/>
      <c r="J20" s="87">
        <f>F20*H20</f>
        <v>0</v>
      </c>
      <c r="K20" s="88"/>
      <c r="L20" s="30" t="str">
        <f>IFERROR(M20/J20,"")</f>
        <v/>
      </c>
      <c r="M20" s="89"/>
      <c r="N20" s="90"/>
      <c r="O20" s="30" t="str">
        <f>IFERROR(P20/J20,"")</f>
        <v/>
      </c>
      <c r="P20" s="89"/>
      <c r="Q20" s="90"/>
      <c r="R20" s="30" t="str">
        <f t="shared" ref="R20:R24" si="0">IFERROR(S20/J20,"")</f>
        <v/>
      </c>
      <c r="S20" s="91">
        <f>M20+P20</f>
        <v>0</v>
      </c>
      <c r="T20" s="92"/>
      <c r="U20" s="30" t="str">
        <f>IFERROR(1-R20,"")</f>
        <v/>
      </c>
      <c r="V20" s="91">
        <f>J20-S20</f>
        <v>0</v>
      </c>
      <c r="W20" s="92"/>
      <c r="X20" s="97"/>
      <c r="Y20" s="98"/>
    </row>
    <row r="21" spans="1:25" ht="17.45" customHeight="1" x14ac:dyDescent="0.4">
      <c r="A21" s="86"/>
      <c r="B21" s="86"/>
      <c r="C21" s="86"/>
      <c r="D21" s="86"/>
      <c r="E21" s="86"/>
      <c r="F21" s="37"/>
      <c r="G21" s="37"/>
      <c r="H21" s="95"/>
      <c r="I21" s="96"/>
      <c r="J21" s="87">
        <f t="shared" ref="J21:J24" si="1">F21*H21</f>
        <v>0</v>
      </c>
      <c r="K21" s="88"/>
      <c r="L21" s="30" t="str">
        <f>IFERROR(M21/J21,"")</f>
        <v/>
      </c>
      <c r="M21" s="89"/>
      <c r="N21" s="90"/>
      <c r="O21" s="30" t="str">
        <f>IFERROR(P21/J21,"")</f>
        <v/>
      </c>
      <c r="P21" s="89"/>
      <c r="Q21" s="90"/>
      <c r="R21" s="30" t="str">
        <f t="shared" si="0"/>
        <v/>
      </c>
      <c r="S21" s="91">
        <f>M21+P21</f>
        <v>0</v>
      </c>
      <c r="T21" s="92"/>
      <c r="U21" s="24" t="str">
        <f t="shared" ref="U21:U24" si="2">IFERROR(1-R21,"")</f>
        <v/>
      </c>
      <c r="V21" s="91">
        <f>J21-S21</f>
        <v>0</v>
      </c>
      <c r="W21" s="92"/>
      <c r="X21" s="97"/>
      <c r="Y21" s="98"/>
    </row>
    <row r="22" spans="1:25" ht="17.45" customHeight="1" x14ac:dyDescent="0.4">
      <c r="A22" s="86"/>
      <c r="B22" s="86"/>
      <c r="C22" s="86"/>
      <c r="D22" s="86"/>
      <c r="E22" s="86"/>
      <c r="F22" s="37"/>
      <c r="G22" s="37"/>
      <c r="H22" s="95"/>
      <c r="I22" s="96"/>
      <c r="J22" s="87">
        <f>F22*H22</f>
        <v>0</v>
      </c>
      <c r="K22" s="88"/>
      <c r="L22" s="30" t="str">
        <f t="shared" ref="L22:L24" si="3">IFERROR(M22/J22,"")</f>
        <v/>
      </c>
      <c r="M22" s="89"/>
      <c r="N22" s="90"/>
      <c r="O22" s="30" t="str">
        <f>IFERROR(P22/J22,"")</f>
        <v/>
      </c>
      <c r="P22" s="89"/>
      <c r="Q22" s="90"/>
      <c r="R22" s="30" t="str">
        <f t="shared" si="0"/>
        <v/>
      </c>
      <c r="S22" s="91">
        <f>M22+P22</f>
        <v>0</v>
      </c>
      <c r="T22" s="92"/>
      <c r="U22" s="24" t="str">
        <f t="shared" si="2"/>
        <v/>
      </c>
      <c r="V22" s="91">
        <f t="shared" ref="V22:V24" si="4">J22-S22</f>
        <v>0</v>
      </c>
      <c r="W22" s="92"/>
      <c r="X22" s="97"/>
      <c r="Y22" s="98"/>
    </row>
    <row r="23" spans="1:25" ht="17.45" customHeight="1" x14ac:dyDescent="0.4">
      <c r="A23" s="86"/>
      <c r="B23" s="86"/>
      <c r="C23" s="86"/>
      <c r="D23" s="86"/>
      <c r="E23" s="86"/>
      <c r="F23" s="37"/>
      <c r="G23" s="37"/>
      <c r="H23" s="95"/>
      <c r="I23" s="96"/>
      <c r="J23" s="87">
        <f t="shared" si="1"/>
        <v>0</v>
      </c>
      <c r="K23" s="88"/>
      <c r="L23" s="30" t="str">
        <f t="shared" si="3"/>
        <v/>
      </c>
      <c r="M23" s="89"/>
      <c r="N23" s="90"/>
      <c r="O23" s="30" t="str">
        <f>IFERROR(P23/J23,"")</f>
        <v/>
      </c>
      <c r="P23" s="89"/>
      <c r="Q23" s="90"/>
      <c r="R23" s="30" t="str">
        <f t="shared" si="0"/>
        <v/>
      </c>
      <c r="S23" s="91">
        <f>M23+P23</f>
        <v>0</v>
      </c>
      <c r="T23" s="92"/>
      <c r="U23" s="24" t="str">
        <f t="shared" si="2"/>
        <v/>
      </c>
      <c r="V23" s="91">
        <f t="shared" si="4"/>
        <v>0</v>
      </c>
      <c r="W23" s="92"/>
      <c r="X23" s="97"/>
      <c r="Y23" s="98"/>
    </row>
    <row r="24" spans="1:25" ht="17.45" customHeight="1" thickBot="1" x14ac:dyDescent="0.45">
      <c r="A24" s="86"/>
      <c r="B24" s="86"/>
      <c r="C24" s="86"/>
      <c r="D24" s="86"/>
      <c r="E24" s="86"/>
      <c r="F24" s="37"/>
      <c r="G24" s="38"/>
      <c r="H24" s="95"/>
      <c r="I24" s="96"/>
      <c r="J24" s="87">
        <f t="shared" si="1"/>
        <v>0</v>
      </c>
      <c r="K24" s="88"/>
      <c r="L24" s="30" t="str">
        <f t="shared" si="3"/>
        <v/>
      </c>
      <c r="M24" s="89"/>
      <c r="N24" s="90"/>
      <c r="O24" s="30" t="str">
        <f t="shared" ref="O24" si="5">IFERROR(P24/J24,"")</f>
        <v/>
      </c>
      <c r="P24" s="89"/>
      <c r="Q24" s="90"/>
      <c r="R24" s="30" t="str">
        <f t="shared" si="0"/>
        <v/>
      </c>
      <c r="S24" s="91">
        <f t="shared" ref="S24" si="6">M24+P24</f>
        <v>0</v>
      </c>
      <c r="T24" s="92"/>
      <c r="U24" s="24" t="str">
        <f t="shared" si="2"/>
        <v/>
      </c>
      <c r="V24" s="91">
        <f t="shared" si="4"/>
        <v>0</v>
      </c>
      <c r="W24" s="92"/>
      <c r="X24" s="93"/>
      <c r="Y24" s="94"/>
    </row>
    <row r="25" spans="1:25" ht="17.45" customHeight="1" thickTop="1" thickBot="1" x14ac:dyDescent="0.45">
      <c r="A25" s="59"/>
      <c r="B25" s="59"/>
      <c r="C25" s="59"/>
      <c r="D25" s="59"/>
      <c r="E25" s="59"/>
      <c r="F25" s="79" t="s">
        <v>36</v>
      </c>
      <c r="G25" s="80"/>
      <c r="H25" s="79">
        <f>SUM(J20:J24)</f>
        <v>0</v>
      </c>
      <c r="I25" s="81"/>
      <c r="J25" s="82"/>
      <c r="K25" s="83"/>
      <c r="L25" s="79">
        <f>SUM(M20:M24)</f>
        <v>0</v>
      </c>
      <c r="M25" s="82"/>
      <c r="N25" s="82"/>
      <c r="O25" s="63">
        <f>SUM(P20:P24)</f>
        <v>0</v>
      </c>
      <c r="P25" s="64"/>
      <c r="Q25" s="65"/>
      <c r="R25" s="84">
        <f>L25+O25</f>
        <v>0</v>
      </c>
      <c r="S25" s="84"/>
      <c r="T25" s="85"/>
      <c r="U25" s="71">
        <f>H25-R25</f>
        <v>0</v>
      </c>
      <c r="V25" s="71"/>
      <c r="W25" s="71"/>
      <c r="X25" s="72"/>
      <c r="Y25" s="73"/>
    </row>
    <row r="26" spans="1:25" ht="17.45" customHeight="1" thickBot="1" x14ac:dyDescent="0.45">
      <c r="A26" s="59"/>
      <c r="B26" s="59"/>
      <c r="C26" s="59"/>
      <c r="D26" s="59"/>
      <c r="E26" s="59"/>
      <c r="F26" s="60" t="s">
        <v>37</v>
      </c>
      <c r="G26" s="61"/>
      <c r="H26" s="74">
        <v>0.1</v>
      </c>
      <c r="I26" s="75"/>
      <c r="J26" s="68">
        <f>ROUNDDOWN(H25*10%,0)</f>
        <v>0</v>
      </c>
      <c r="K26" s="68"/>
      <c r="L26" s="57">
        <v>0.1</v>
      </c>
      <c r="M26" s="68">
        <f>ROUNDDOWN(L25*L26,0)</f>
        <v>0</v>
      </c>
      <c r="N26" s="76"/>
      <c r="O26" s="58">
        <v>0.1</v>
      </c>
      <c r="P26" s="77">
        <f>ROUNDDOWN(O25*O26,0)</f>
        <v>0</v>
      </c>
      <c r="Q26" s="78"/>
      <c r="R26" s="52">
        <v>0.1</v>
      </c>
      <c r="S26" s="76">
        <f>ROUNDDOWN(R25*R26,0)</f>
        <v>0</v>
      </c>
      <c r="T26" s="67"/>
      <c r="U26" s="50">
        <v>0.1</v>
      </c>
      <c r="V26" s="76">
        <f>ROUNDDOWN(U25*U26,0)</f>
        <v>0</v>
      </c>
      <c r="W26" s="67"/>
      <c r="X26" s="69"/>
      <c r="Y26" s="70"/>
    </row>
    <row r="27" spans="1:25" ht="17.45" customHeight="1" thickBot="1" x14ac:dyDescent="0.45">
      <c r="A27" s="59"/>
      <c r="B27" s="59"/>
      <c r="C27" s="59"/>
      <c r="D27" s="59"/>
      <c r="E27" s="59"/>
      <c r="F27" s="60" t="s">
        <v>38</v>
      </c>
      <c r="G27" s="61"/>
      <c r="H27" s="60">
        <f>H25+J26</f>
        <v>0</v>
      </c>
      <c r="I27" s="62"/>
      <c r="J27" s="62"/>
      <c r="K27" s="61"/>
      <c r="L27" s="60">
        <f>L25+M26</f>
        <v>0</v>
      </c>
      <c r="M27" s="62"/>
      <c r="N27" s="62"/>
      <c r="O27" s="63">
        <f>O25+P26</f>
        <v>0</v>
      </c>
      <c r="P27" s="64"/>
      <c r="Q27" s="65"/>
      <c r="R27" s="66">
        <f>R25+S26</f>
        <v>0</v>
      </c>
      <c r="S27" s="66"/>
      <c r="T27" s="67"/>
      <c r="U27" s="68">
        <f>U25+V26</f>
        <v>0</v>
      </c>
      <c r="V27" s="68"/>
      <c r="W27" s="68"/>
      <c r="X27" s="69"/>
      <c r="Y27" s="70"/>
    </row>
    <row r="28" spans="1:25" ht="14.1" customHeight="1" x14ac:dyDescent="0.4"/>
    <row r="29" spans="1:25" ht="14.1" customHeight="1" x14ac:dyDescent="0.4">
      <c r="A29" s="39" t="s">
        <v>45</v>
      </c>
      <c r="B29" s="35"/>
      <c r="C29" s="35"/>
      <c r="D29" s="35"/>
      <c r="E29" s="35"/>
      <c r="F29" s="35"/>
      <c r="G29" s="36"/>
      <c r="H29" s="25"/>
      <c r="I29" s="25"/>
      <c r="J29" s="25"/>
      <c r="K29" s="25"/>
      <c r="L29" s="26"/>
      <c r="M29" s="25"/>
      <c r="N29" s="25"/>
      <c r="O29" s="26"/>
      <c r="P29" s="25"/>
      <c r="Q29" s="25"/>
      <c r="R29" s="26"/>
      <c r="S29" s="25"/>
      <c r="T29" s="25"/>
      <c r="U29" s="26"/>
      <c r="V29" s="25"/>
      <c r="W29" s="25"/>
      <c r="X29" s="25"/>
      <c r="Y29" s="25"/>
    </row>
    <row r="30" spans="1:25" x14ac:dyDescent="0.4">
      <c r="A30" s="53" t="s">
        <v>57</v>
      </c>
      <c r="J30" s="6"/>
      <c r="K30" s="6"/>
      <c r="P30" s="41"/>
    </row>
    <row r="31" spans="1:25" x14ac:dyDescent="0.4">
      <c r="A31" s="54" t="s">
        <v>46</v>
      </c>
      <c r="P31" s="41"/>
    </row>
    <row r="32" spans="1:25" ht="18" customHeight="1" x14ac:dyDescent="0.4">
      <c r="A32" s="54" t="s">
        <v>58</v>
      </c>
      <c r="P32" s="41" t="s">
        <v>47</v>
      </c>
      <c r="R32" s="28"/>
    </row>
    <row r="33" spans="1:25" s="54" customFormat="1" ht="18" customHeight="1" x14ac:dyDescent="0.4">
      <c r="A33" s="54" t="s">
        <v>61</v>
      </c>
    </row>
    <row r="34" spans="1:25" x14ac:dyDescent="0.4">
      <c r="A34" s="40"/>
      <c r="R34"/>
      <c r="Y34" s="42" t="s">
        <v>59</v>
      </c>
    </row>
    <row r="35" spans="1:25" x14ac:dyDescent="0.4">
      <c r="R35"/>
    </row>
    <row r="36" spans="1:25" x14ac:dyDescent="0.4">
      <c r="R36"/>
    </row>
    <row r="37" spans="1:25" x14ac:dyDescent="0.4">
      <c r="R37"/>
    </row>
    <row r="38" spans="1:25" x14ac:dyDescent="0.4">
      <c r="R38"/>
    </row>
    <row r="39" spans="1:25" x14ac:dyDescent="0.4">
      <c r="R39"/>
    </row>
    <row r="40" spans="1:25" x14ac:dyDescent="0.4">
      <c r="R40"/>
    </row>
  </sheetData>
  <sheetProtection algorithmName="SHA-512" hashValue="965uRQHRf1pAMStInGSEfcNjk+CMVbGBCsLxCHFFxXGFSlxpvuvlIbpVLCGrM2yndgF5OloFDBTyHDxYyRNzYA==" saltValue="0mGhfG4YjxTS1725/joM6g==" spinCount="100000" sheet="1" objects="1" scenarios="1" formatCells="0" selectLockedCells="1"/>
  <mergeCells count="113">
    <mergeCell ref="H1:P1"/>
    <mergeCell ref="A3:H3"/>
    <mergeCell ref="R5:U5"/>
    <mergeCell ref="V5:Y5"/>
    <mergeCell ref="B8:G8"/>
    <mergeCell ref="I8:J8"/>
    <mergeCell ref="K8:L8"/>
    <mergeCell ref="P8:Q9"/>
    <mergeCell ref="R8:Y9"/>
    <mergeCell ref="X13:Y13"/>
    <mergeCell ref="Q14:R14"/>
    <mergeCell ref="S14:T14"/>
    <mergeCell ref="U14:V14"/>
    <mergeCell ref="W14:Y14"/>
    <mergeCell ref="Y10:Y11"/>
    <mergeCell ref="B12:C12"/>
    <mergeCell ref="I12:J12"/>
    <mergeCell ref="K12:L12"/>
    <mergeCell ref="S12:U12"/>
    <mergeCell ref="W12:Y12"/>
    <mergeCell ref="A10:B10"/>
    <mergeCell ref="C10:F10"/>
    <mergeCell ref="I10:J10"/>
    <mergeCell ref="K10:L10"/>
    <mergeCell ref="P10:Q12"/>
    <mergeCell ref="R10:X11"/>
    <mergeCell ref="A18:E19"/>
    <mergeCell ref="F18:K18"/>
    <mergeCell ref="L18:N18"/>
    <mergeCell ref="O18:Q18"/>
    <mergeCell ref="R18:T18"/>
    <mergeCell ref="U18:W18"/>
    <mergeCell ref="B13:C13"/>
    <mergeCell ref="P13:P15"/>
    <mergeCell ref="Q13:R13"/>
    <mergeCell ref="S13:U13"/>
    <mergeCell ref="V13:W13"/>
    <mergeCell ref="X18:Y19"/>
    <mergeCell ref="H19:I19"/>
    <mergeCell ref="J19:K19"/>
    <mergeCell ref="M19:N19"/>
    <mergeCell ref="P19:Q19"/>
    <mergeCell ref="S19:T19"/>
    <mergeCell ref="V19:W19"/>
    <mergeCell ref="Q15:R15"/>
    <mergeCell ref="S15:Y15"/>
    <mergeCell ref="P16:R16"/>
    <mergeCell ref="S16:Y16"/>
    <mergeCell ref="V20:W20"/>
    <mergeCell ref="X20:Y20"/>
    <mergeCell ref="A21:E21"/>
    <mergeCell ref="H21:I21"/>
    <mergeCell ref="J21:K21"/>
    <mergeCell ref="M21:N21"/>
    <mergeCell ref="P21:Q21"/>
    <mergeCell ref="S21:T21"/>
    <mergeCell ref="V21:W21"/>
    <mergeCell ref="X21:Y21"/>
    <mergeCell ref="A20:E20"/>
    <mergeCell ref="H20:I20"/>
    <mergeCell ref="J20:K20"/>
    <mergeCell ref="M20:N20"/>
    <mergeCell ref="P20:Q20"/>
    <mergeCell ref="S20:T20"/>
    <mergeCell ref="A23:E23"/>
    <mergeCell ref="H23:I23"/>
    <mergeCell ref="J23:K23"/>
    <mergeCell ref="M23:N23"/>
    <mergeCell ref="P23:Q23"/>
    <mergeCell ref="S23:T23"/>
    <mergeCell ref="V22:W22"/>
    <mergeCell ref="X22:Y22"/>
    <mergeCell ref="A22:E22"/>
    <mergeCell ref="H22:I22"/>
    <mergeCell ref="J22:K22"/>
    <mergeCell ref="M22:N22"/>
    <mergeCell ref="P22:Q22"/>
    <mergeCell ref="S22:T22"/>
    <mergeCell ref="V23:W23"/>
    <mergeCell ref="X23:Y23"/>
    <mergeCell ref="X26:Y26"/>
    <mergeCell ref="A24:E24"/>
    <mergeCell ref="H24:I24"/>
    <mergeCell ref="J24:K24"/>
    <mergeCell ref="M24:N24"/>
    <mergeCell ref="P24:Q24"/>
    <mergeCell ref="S24:T24"/>
    <mergeCell ref="V24:W24"/>
    <mergeCell ref="X24:Y24"/>
    <mergeCell ref="A27:E27"/>
    <mergeCell ref="F27:G27"/>
    <mergeCell ref="H27:K27"/>
    <mergeCell ref="L27:N27"/>
    <mergeCell ref="O27:Q27"/>
    <mergeCell ref="R27:T27"/>
    <mergeCell ref="U27:W27"/>
    <mergeCell ref="X27:Y27"/>
    <mergeCell ref="U25:W25"/>
    <mergeCell ref="X25:Y25"/>
    <mergeCell ref="A26:E26"/>
    <mergeCell ref="F26:G26"/>
    <mergeCell ref="H26:I26"/>
    <mergeCell ref="J26:K26"/>
    <mergeCell ref="M26:N26"/>
    <mergeCell ref="P26:Q26"/>
    <mergeCell ref="S26:T26"/>
    <mergeCell ref="V26:W26"/>
    <mergeCell ref="A25:E25"/>
    <mergeCell ref="F25:G25"/>
    <mergeCell ref="H25:K25"/>
    <mergeCell ref="L25:N25"/>
    <mergeCell ref="O25:Q25"/>
    <mergeCell ref="R25:T25"/>
  </mergeCells>
  <phoneticPr fontId="1"/>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C478B-7213-4453-88CC-9E8034B03474}">
  <sheetPr>
    <tabColor rgb="FF002060"/>
  </sheetPr>
  <dimension ref="A1:Y39"/>
  <sheetViews>
    <sheetView showZeros="0" view="pageBreakPreview" topLeftCell="A33" zoomScale="130" zoomScaleNormal="130" zoomScaleSheetLayoutView="130" workbookViewId="0">
      <selection sqref="A1:XFD1048576"/>
    </sheetView>
  </sheetViews>
  <sheetFormatPr defaultColWidth="8.625" defaultRowHeight="18.75" x14ac:dyDescent="0.4"/>
  <cols>
    <col min="1" max="1" width="9.375" customWidth="1"/>
    <col min="2" max="2" width="5.75" customWidth="1"/>
    <col min="3" max="3" width="4.625" customWidth="1"/>
    <col min="4" max="4" width="4" customWidth="1"/>
    <col min="5" max="5" width="3.375" customWidth="1"/>
    <col min="6" max="6" width="4.625" customWidth="1"/>
    <col min="7" max="7" width="4.625" style="27" customWidth="1"/>
    <col min="8" max="11" width="4.625" customWidth="1"/>
    <col min="12" max="12" width="4.625" style="27" customWidth="1"/>
    <col min="13" max="14" width="4.625" customWidth="1"/>
    <col min="15" max="15" width="4.625" style="27" customWidth="1"/>
    <col min="16" max="17" width="4.625" customWidth="1"/>
    <col min="18" max="18" width="4.625" style="27" customWidth="1"/>
    <col min="19" max="20" width="4.625" customWidth="1"/>
    <col min="21" max="21" width="4.625" style="27" customWidth="1"/>
    <col min="22" max="25" width="4.625" customWidth="1"/>
  </cols>
  <sheetData>
    <row r="1" spans="1:25" ht="31.5" customHeight="1" thickBot="1" x14ac:dyDescent="0.45">
      <c r="A1" s="1"/>
      <c r="B1" s="1"/>
      <c r="C1" s="1"/>
      <c r="D1" s="1"/>
      <c r="E1" s="1"/>
      <c r="F1" s="1"/>
      <c r="G1" s="1"/>
      <c r="H1" s="142" t="s">
        <v>22</v>
      </c>
      <c r="I1" s="142"/>
      <c r="J1" s="142"/>
      <c r="K1" s="142"/>
      <c r="L1" s="142"/>
      <c r="M1" s="142"/>
      <c r="N1" s="142"/>
      <c r="O1" s="142"/>
      <c r="P1" s="142"/>
      <c r="Q1" s="1"/>
      <c r="R1" s="1"/>
      <c r="S1" s="1"/>
      <c r="T1" s="1"/>
      <c r="U1" s="1"/>
      <c r="V1" s="1"/>
      <c r="W1" s="1"/>
    </row>
    <row r="2" spans="1:25" ht="5.0999999999999996" customHeight="1" thickTop="1" x14ac:dyDescent="0.4">
      <c r="G2" s="2"/>
      <c r="H2" s="3"/>
      <c r="I2" s="3"/>
      <c r="J2" s="3"/>
      <c r="K2" s="3"/>
      <c r="L2" s="3"/>
      <c r="M2" s="3"/>
      <c r="N2" s="3"/>
      <c r="O2" s="2"/>
      <c r="P2" s="4"/>
      <c r="Q2" s="4"/>
      <c r="R2" s="2"/>
      <c r="S2" s="4"/>
      <c r="T2" s="4"/>
      <c r="U2" s="2"/>
      <c r="V2" s="5"/>
      <c r="W2" s="5"/>
    </row>
    <row r="3" spans="1:25" x14ac:dyDescent="0.4">
      <c r="A3" s="143" t="s">
        <v>41</v>
      </c>
      <c r="B3" s="143"/>
      <c r="C3" s="143"/>
      <c r="D3" s="143"/>
      <c r="E3" s="143"/>
      <c r="F3" s="143"/>
      <c r="G3" s="143"/>
      <c r="H3" s="143"/>
      <c r="I3" s="4"/>
      <c r="J3" s="4"/>
      <c r="K3" s="4"/>
      <c r="L3" s="2"/>
      <c r="M3" s="4"/>
      <c r="N3" s="4"/>
      <c r="O3" s="2"/>
      <c r="P3" s="4"/>
      <c r="Q3" s="4"/>
      <c r="R3" s="2"/>
      <c r="S3" s="6"/>
      <c r="T3" s="44"/>
      <c r="U3" s="7" t="s">
        <v>30</v>
      </c>
      <c r="V3" s="44"/>
      <c r="W3" s="7" t="s">
        <v>29</v>
      </c>
      <c r="X3" s="44"/>
      <c r="Y3" s="7" t="s">
        <v>28</v>
      </c>
    </row>
    <row r="4" spans="1:25" ht="4.5" customHeight="1" x14ac:dyDescent="0.4">
      <c r="A4" s="33"/>
      <c r="B4" s="33"/>
      <c r="C4" s="33"/>
      <c r="D4" s="33"/>
      <c r="E4" s="33"/>
      <c r="F4" s="33"/>
      <c r="G4" s="33"/>
      <c r="H4" s="33"/>
      <c r="I4" s="4"/>
      <c r="J4" s="4"/>
      <c r="K4" s="4"/>
      <c r="L4" s="2"/>
      <c r="M4" s="4"/>
      <c r="N4" s="4"/>
      <c r="O4" s="2"/>
      <c r="P4" s="4"/>
      <c r="Q4" s="4"/>
      <c r="R4" s="2"/>
      <c r="S4" s="6"/>
      <c r="T4" s="45"/>
      <c r="U4" s="7"/>
      <c r="V4" s="45"/>
      <c r="W4" s="7"/>
      <c r="X4" s="45"/>
      <c r="Y4" s="7"/>
    </row>
    <row r="5" spans="1:25" ht="17.100000000000001" customHeight="1" x14ac:dyDescent="0.15">
      <c r="A5" s="8" t="s">
        <v>17</v>
      </c>
      <c r="B5" s="4"/>
      <c r="C5" s="4"/>
      <c r="D5" s="4"/>
      <c r="E5" s="4"/>
      <c r="F5" s="4"/>
      <c r="G5" s="2"/>
      <c r="H5" s="4"/>
      <c r="I5" s="4"/>
      <c r="J5" s="4"/>
      <c r="K5" s="4"/>
      <c r="L5" s="2"/>
      <c r="M5" s="9"/>
      <c r="N5" s="9"/>
      <c r="O5" s="4"/>
      <c r="P5" s="2"/>
      <c r="Q5" s="2"/>
      <c r="R5" s="144" t="s">
        <v>44</v>
      </c>
      <c r="S5" s="144"/>
      <c r="T5" s="144"/>
      <c r="U5" s="144"/>
      <c r="V5" s="154"/>
      <c r="W5" s="155"/>
      <c r="X5" s="155"/>
      <c r="Y5" s="156"/>
    </row>
    <row r="6" spans="1:25" ht="6.75" customHeight="1" x14ac:dyDescent="0.15">
      <c r="A6" s="8"/>
      <c r="B6" s="4"/>
      <c r="C6" s="4"/>
      <c r="D6" s="4"/>
      <c r="E6" s="4"/>
      <c r="F6" s="4"/>
      <c r="G6" s="2"/>
      <c r="H6" s="4"/>
      <c r="I6" s="4"/>
      <c r="J6" s="4"/>
      <c r="K6" s="4"/>
      <c r="L6" s="2"/>
      <c r="M6" s="9"/>
      <c r="N6" s="9"/>
      <c r="O6" s="4"/>
      <c r="P6" s="2"/>
      <c r="Q6" s="2"/>
      <c r="R6" s="2"/>
      <c r="S6" s="2"/>
      <c r="T6" s="2"/>
      <c r="U6" s="2"/>
      <c r="V6" s="2"/>
      <c r="W6" s="2"/>
      <c r="X6" s="2"/>
      <c r="Y6" s="2"/>
    </row>
    <row r="7" spans="1:25" ht="9.9499999999999993" customHeight="1" x14ac:dyDescent="0.15">
      <c r="A7" s="4"/>
      <c r="B7" s="4"/>
      <c r="C7" s="4"/>
      <c r="D7" s="4"/>
      <c r="E7" s="4"/>
      <c r="F7" s="4"/>
      <c r="G7" s="2"/>
      <c r="H7" s="4"/>
      <c r="I7" s="4"/>
      <c r="J7" s="4"/>
      <c r="K7" s="4"/>
      <c r="L7" s="2"/>
      <c r="M7" s="9"/>
      <c r="N7" s="9"/>
      <c r="O7" s="4"/>
      <c r="P7" s="9" t="s">
        <v>27</v>
      </c>
      <c r="Q7" s="2"/>
      <c r="R7" s="5"/>
      <c r="S7" s="4"/>
      <c r="T7" s="4"/>
      <c r="U7" s="2"/>
      <c r="V7" s="5"/>
      <c r="W7" s="5"/>
    </row>
    <row r="8" spans="1:25" ht="18" customHeight="1" x14ac:dyDescent="0.15">
      <c r="A8" s="10" t="s">
        <v>1</v>
      </c>
      <c r="B8" s="157"/>
      <c r="C8" s="157"/>
      <c r="D8" s="157"/>
      <c r="E8" s="157"/>
      <c r="F8" s="157"/>
      <c r="G8" s="157"/>
      <c r="H8" s="4"/>
      <c r="I8" s="148" t="s">
        <v>20</v>
      </c>
      <c r="J8" s="148"/>
      <c r="K8" s="158"/>
      <c r="L8" s="158"/>
      <c r="M8" s="9"/>
      <c r="N8" s="9"/>
      <c r="O8" s="11"/>
      <c r="P8" s="149" t="s">
        <v>39</v>
      </c>
      <c r="Q8" s="150"/>
      <c r="R8" s="159" t="s">
        <v>48</v>
      </c>
      <c r="S8" s="159"/>
      <c r="T8" s="159"/>
      <c r="U8" s="159"/>
      <c r="V8" s="159"/>
      <c r="W8" s="159"/>
      <c r="X8" s="159"/>
      <c r="Y8" s="160"/>
    </row>
    <row r="9" spans="1:25" ht="5.0999999999999996" customHeight="1" thickBot="1" x14ac:dyDescent="0.2">
      <c r="A9" s="4"/>
      <c r="B9" s="4"/>
      <c r="C9" s="4"/>
      <c r="D9" s="4"/>
      <c r="E9" s="4"/>
      <c r="F9" s="12"/>
      <c r="G9" s="2"/>
      <c r="H9" s="4"/>
      <c r="I9" s="6"/>
      <c r="J9" s="6"/>
      <c r="K9" s="29"/>
      <c r="L9" s="29"/>
      <c r="M9" s="9"/>
      <c r="N9" s="9"/>
      <c r="O9" s="7"/>
      <c r="P9" s="139"/>
      <c r="Q9" s="140"/>
      <c r="R9" s="161"/>
      <c r="S9" s="161"/>
      <c r="T9" s="161"/>
      <c r="U9" s="161"/>
      <c r="V9" s="161"/>
      <c r="W9" s="161"/>
      <c r="X9" s="161"/>
      <c r="Y9" s="162"/>
    </row>
    <row r="10" spans="1:25" ht="18.95" customHeight="1" thickTop="1" thickBot="1" x14ac:dyDescent="0.2">
      <c r="A10" s="134" t="s">
        <v>2</v>
      </c>
      <c r="B10" s="135"/>
      <c r="C10" s="136">
        <f>O27</f>
        <v>330000</v>
      </c>
      <c r="D10" s="137"/>
      <c r="E10" s="137"/>
      <c r="F10" s="137"/>
      <c r="G10" s="13" t="s">
        <v>16</v>
      </c>
      <c r="H10" s="4"/>
      <c r="I10" s="130" t="s">
        <v>15</v>
      </c>
      <c r="J10" s="130"/>
      <c r="K10" s="158"/>
      <c r="L10" s="158"/>
      <c r="M10" s="9"/>
      <c r="N10" s="9"/>
      <c r="O10" s="11"/>
      <c r="P10" s="139" t="s">
        <v>40</v>
      </c>
      <c r="Q10" s="140"/>
      <c r="R10" s="161" t="s">
        <v>49</v>
      </c>
      <c r="S10" s="161"/>
      <c r="T10" s="161"/>
      <c r="U10" s="161"/>
      <c r="V10" s="161"/>
      <c r="W10" s="161"/>
      <c r="X10" s="161"/>
      <c r="Y10" s="169" t="s">
        <v>23</v>
      </c>
    </row>
    <row r="11" spans="1:25" ht="9.9499999999999993" customHeight="1" thickTop="1" x14ac:dyDescent="0.15">
      <c r="A11" s="4"/>
      <c r="B11" s="14"/>
      <c r="C11" s="12"/>
      <c r="D11" s="12"/>
      <c r="E11" s="12"/>
      <c r="F11" s="12"/>
      <c r="G11" s="2"/>
      <c r="H11" s="4"/>
      <c r="I11" s="6"/>
      <c r="J11" s="6"/>
      <c r="K11" s="29"/>
      <c r="L11" s="29"/>
      <c r="M11" s="9"/>
      <c r="N11" s="9"/>
      <c r="O11" s="7"/>
      <c r="P11" s="139"/>
      <c r="Q11" s="140"/>
      <c r="R11" s="161"/>
      <c r="S11" s="161"/>
      <c r="T11" s="161"/>
      <c r="U11" s="161"/>
      <c r="V11" s="161"/>
      <c r="W11" s="161"/>
      <c r="X11" s="161"/>
      <c r="Y11" s="169"/>
    </row>
    <row r="12" spans="1:25" x14ac:dyDescent="0.15">
      <c r="A12" s="31" t="s">
        <v>3</v>
      </c>
      <c r="B12" s="120">
        <f>O25</f>
        <v>300000</v>
      </c>
      <c r="C12" s="120"/>
      <c r="D12" s="15" t="s">
        <v>16</v>
      </c>
      <c r="E12" s="12"/>
      <c r="F12" s="12"/>
      <c r="G12" s="16"/>
      <c r="H12" s="4"/>
      <c r="I12" s="130" t="s">
        <v>21</v>
      </c>
      <c r="J12" s="130"/>
      <c r="K12" s="157"/>
      <c r="L12" s="157"/>
      <c r="M12" s="9"/>
      <c r="N12" s="9"/>
      <c r="O12" s="11"/>
      <c r="P12" s="139"/>
      <c r="Q12" s="140"/>
      <c r="R12" s="11" t="s">
        <v>25</v>
      </c>
      <c r="S12" s="170" t="s">
        <v>50</v>
      </c>
      <c r="T12" s="170"/>
      <c r="U12" s="170"/>
      <c r="V12" s="11" t="s">
        <v>24</v>
      </c>
      <c r="W12" s="170" t="s">
        <v>50</v>
      </c>
      <c r="X12" s="170"/>
      <c r="Y12" s="171"/>
    </row>
    <row r="13" spans="1:25" ht="18" customHeight="1" x14ac:dyDescent="0.15">
      <c r="A13" s="32" t="s">
        <v>4</v>
      </c>
      <c r="B13" s="120">
        <f>P26</f>
        <v>30000</v>
      </c>
      <c r="C13" s="120"/>
      <c r="D13" s="17" t="s">
        <v>16</v>
      </c>
      <c r="E13" s="18"/>
      <c r="F13" s="18"/>
      <c r="G13" s="2"/>
      <c r="H13" s="4"/>
      <c r="I13" s="4"/>
      <c r="J13" s="11"/>
      <c r="K13" s="11"/>
      <c r="L13" s="11"/>
      <c r="M13" s="9"/>
      <c r="N13" s="9"/>
      <c r="O13" s="11"/>
      <c r="P13" s="121" t="s">
        <v>34</v>
      </c>
      <c r="Q13" s="123" t="s">
        <v>32</v>
      </c>
      <c r="R13" s="124"/>
      <c r="S13" s="165" t="s">
        <v>51</v>
      </c>
      <c r="T13" s="165"/>
      <c r="U13" s="164"/>
      <c r="V13" s="123" t="s">
        <v>33</v>
      </c>
      <c r="W13" s="124"/>
      <c r="X13" s="163" t="s">
        <v>52</v>
      </c>
      <c r="Y13" s="164"/>
    </row>
    <row r="14" spans="1:25" ht="18" customHeight="1" x14ac:dyDescent="0.15">
      <c r="A14" s="4"/>
      <c r="B14" s="19"/>
      <c r="C14" s="19"/>
      <c r="D14" s="18"/>
      <c r="E14" s="18"/>
      <c r="F14" s="18"/>
      <c r="G14" s="2"/>
      <c r="H14" s="11"/>
      <c r="I14" s="11"/>
      <c r="J14" s="11"/>
      <c r="K14" s="11"/>
      <c r="L14" s="11"/>
      <c r="M14" s="9"/>
      <c r="N14" s="9"/>
      <c r="O14" s="20"/>
      <c r="P14" s="122"/>
      <c r="Q14" s="123" t="s">
        <v>35</v>
      </c>
      <c r="R14" s="124"/>
      <c r="S14" s="165" t="s">
        <v>53</v>
      </c>
      <c r="T14" s="164"/>
      <c r="U14" s="123" t="s">
        <v>0</v>
      </c>
      <c r="V14" s="124"/>
      <c r="W14" s="166" t="s">
        <v>54</v>
      </c>
      <c r="X14" s="167"/>
      <c r="Y14" s="168"/>
    </row>
    <row r="15" spans="1:25" ht="18" customHeight="1" x14ac:dyDescent="0.15">
      <c r="A15" s="4"/>
      <c r="B15" s="19"/>
      <c r="C15" s="19"/>
      <c r="D15" s="18"/>
      <c r="E15" s="18"/>
      <c r="F15" s="18"/>
      <c r="G15" s="2"/>
      <c r="H15" s="11"/>
      <c r="I15" s="11"/>
      <c r="J15" s="11"/>
      <c r="K15" s="11"/>
      <c r="L15" s="11"/>
      <c r="M15" s="9"/>
      <c r="N15" s="9"/>
      <c r="O15" s="20"/>
      <c r="P15" s="122"/>
      <c r="Q15" s="101" t="s">
        <v>26</v>
      </c>
      <c r="R15" s="102"/>
      <c r="S15" s="165"/>
      <c r="T15" s="165"/>
      <c r="U15" s="165"/>
      <c r="V15" s="165"/>
      <c r="W15" s="165"/>
      <c r="X15" s="165"/>
      <c r="Y15" s="164"/>
    </row>
    <row r="16" spans="1:25" ht="18" customHeight="1" x14ac:dyDescent="0.15">
      <c r="A16" s="7" t="s">
        <v>10</v>
      </c>
      <c r="B16" s="19"/>
      <c r="C16" s="19"/>
      <c r="D16" s="18"/>
      <c r="E16" s="18"/>
      <c r="F16" s="18"/>
      <c r="G16" s="2"/>
      <c r="H16" s="11"/>
      <c r="I16" s="11"/>
      <c r="J16" s="11"/>
      <c r="K16" s="11"/>
      <c r="L16" s="11"/>
      <c r="M16" s="9"/>
      <c r="N16" s="9"/>
      <c r="O16" s="20"/>
      <c r="P16" s="105" t="s">
        <v>43</v>
      </c>
      <c r="Q16" s="105"/>
      <c r="R16" s="105"/>
      <c r="S16" s="172"/>
      <c r="T16" s="172"/>
      <c r="U16" s="172"/>
      <c r="V16" s="172"/>
      <c r="W16" s="172"/>
      <c r="X16" s="172"/>
      <c r="Y16" s="173"/>
    </row>
    <row r="17" spans="1:25" ht="5.0999999999999996" customHeight="1" x14ac:dyDescent="0.4">
      <c r="A17" s="11"/>
      <c r="B17" s="11"/>
      <c r="C17" s="11"/>
      <c r="D17" s="11"/>
      <c r="E17" s="11"/>
      <c r="F17" s="11"/>
      <c r="G17" s="7"/>
      <c r="H17" s="11"/>
      <c r="I17" s="11"/>
      <c r="J17" s="11"/>
      <c r="K17" s="11"/>
      <c r="L17" s="7"/>
      <c r="M17" s="21"/>
      <c r="N17" s="21"/>
      <c r="O17" s="22"/>
      <c r="P17" s="21"/>
      <c r="Q17" s="21"/>
      <c r="R17" s="22"/>
      <c r="S17" s="21"/>
      <c r="T17" s="21"/>
      <c r="U17" s="22"/>
      <c r="V17" s="21"/>
      <c r="W17" s="11"/>
    </row>
    <row r="18" spans="1:25" ht="17.45" customHeight="1" x14ac:dyDescent="0.4">
      <c r="A18" s="108" t="s">
        <v>5</v>
      </c>
      <c r="B18" s="109"/>
      <c r="C18" s="109"/>
      <c r="D18" s="109"/>
      <c r="E18" s="110"/>
      <c r="F18" s="114" t="s">
        <v>11</v>
      </c>
      <c r="G18" s="115"/>
      <c r="H18" s="115"/>
      <c r="I18" s="115"/>
      <c r="J18" s="115"/>
      <c r="K18" s="116"/>
      <c r="L18" s="114" t="s">
        <v>14</v>
      </c>
      <c r="M18" s="115"/>
      <c r="N18" s="116"/>
      <c r="O18" s="114" t="s">
        <v>13</v>
      </c>
      <c r="P18" s="115"/>
      <c r="Q18" s="116"/>
      <c r="R18" s="117" t="s">
        <v>12</v>
      </c>
      <c r="S18" s="118"/>
      <c r="T18" s="119"/>
      <c r="U18" s="114" t="s">
        <v>18</v>
      </c>
      <c r="V18" s="115"/>
      <c r="W18" s="116"/>
      <c r="X18" s="99" t="s">
        <v>19</v>
      </c>
      <c r="Y18" s="100"/>
    </row>
    <row r="19" spans="1:25" ht="17.45" customHeight="1" x14ac:dyDescent="0.4">
      <c r="A19" s="111"/>
      <c r="B19" s="112"/>
      <c r="C19" s="112"/>
      <c r="D19" s="112"/>
      <c r="E19" s="113"/>
      <c r="F19" s="23" t="s">
        <v>6</v>
      </c>
      <c r="G19" s="23" t="s">
        <v>7</v>
      </c>
      <c r="H19" s="99" t="s">
        <v>8</v>
      </c>
      <c r="I19" s="100"/>
      <c r="J19" s="99" t="s">
        <v>9</v>
      </c>
      <c r="K19" s="100"/>
      <c r="L19" s="23" t="s">
        <v>42</v>
      </c>
      <c r="M19" s="99" t="s">
        <v>9</v>
      </c>
      <c r="N19" s="100"/>
      <c r="O19" s="23" t="s">
        <v>42</v>
      </c>
      <c r="P19" s="99" t="s">
        <v>9</v>
      </c>
      <c r="Q19" s="100"/>
      <c r="R19" s="23" t="s">
        <v>42</v>
      </c>
      <c r="S19" s="99" t="s">
        <v>9</v>
      </c>
      <c r="T19" s="100"/>
      <c r="U19" s="23" t="s">
        <v>42</v>
      </c>
      <c r="V19" s="99" t="s">
        <v>9</v>
      </c>
      <c r="W19" s="100"/>
      <c r="X19" s="99"/>
      <c r="Y19" s="100"/>
    </row>
    <row r="20" spans="1:25" ht="17.45" customHeight="1" x14ac:dyDescent="0.4">
      <c r="A20" s="176" t="s">
        <v>55</v>
      </c>
      <c r="B20" s="176"/>
      <c r="C20" s="176"/>
      <c r="D20" s="176"/>
      <c r="E20" s="176"/>
      <c r="F20" s="46">
        <v>1</v>
      </c>
      <c r="G20" s="46" t="s">
        <v>31</v>
      </c>
      <c r="H20" s="177">
        <v>1000000</v>
      </c>
      <c r="I20" s="178"/>
      <c r="J20" s="179">
        <f>F20*H20</f>
        <v>1000000</v>
      </c>
      <c r="K20" s="180"/>
      <c r="L20" s="30">
        <f>IFERROR(M20/J20,"")</f>
        <v>0.5</v>
      </c>
      <c r="M20" s="181">
        <v>500000</v>
      </c>
      <c r="N20" s="182"/>
      <c r="O20" s="30">
        <f>IFERROR(P20/J20,"")</f>
        <v>0.3</v>
      </c>
      <c r="P20" s="181">
        <v>300000</v>
      </c>
      <c r="Q20" s="182"/>
      <c r="R20" s="30">
        <f t="shared" ref="R20:R24" si="0">IFERROR(S20/J20,"")</f>
        <v>0.8</v>
      </c>
      <c r="S20" s="91">
        <f>M20+P20</f>
        <v>800000</v>
      </c>
      <c r="T20" s="92"/>
      <c r="U20" s="30">
        <f>IFERROR(1-R20,"")</f>
        <v>0.19999999999999996</v>
      </c>
      <c r="V20" s="91">
        <f>J20-S20</f>
        <v>200000</v>
      </c>
      <c r="W20" s="92"/>
      <c r="X20" s="174"/>
      <c r="Y20" s="175"/>
    </row>
    <row r="21" spans="1:25" ht="17.45" customHeight="1" x14ac:dyDescent="0.4">
      <c r="A21" s="176"/>
      <c r="B21" s="176"/>
      <c r="C21" s="176"/>
      <c r="D21" s="176"/>
      <c r="E21" s="176"/>
      <c r="F21" s="46"/>
      <c r="G21" s="46"/>
      <c r="H21" s="177"/>
      <c r="I21" s="178"/>
      <c r="J21" s="179">
        <f>F21*H21</f>
        <v>0</v>
      </c>
      <c r="K21" s="180"/>
      <c r="L21" s="30" t="str">
        <f>IFERROR(M21/J21,"")</f>
        <v/>
      </c>
      <c r="M21" s="181"/>
      <c r="N21" s="182"/>
      <c r="O21" s="30" t="str">
        <f>IFERROR(P21/J21,"")</f>
        <v/>
      </c>
      <c r="P21" s="181"/>
      <c r="Q21" s="182"/>
      <c r="R21" s="30" t="str">
        <f t="shared" si="0"/>
        <v/>
      </c>
      <c r="S21" s="91">
        <f>M21+P21</f>
        <v>0</v>
      </c>
      <c r="T21" s="92"/>
      <c r="U21" s="24" t="str">
        <f t="shared" ref="U21:U24" si="1">IFERROR(1-R21,"")</f>
        <v/>
      </c>
      <c r="V21" s="91">
        <f>J21-S21</f>
        <v>0</v>
      </c>
      <c r="W21" s="92"/>
      <c r="X21" s="174"/>
      <c r="Y21" s="175"/>
    </row>
    <row r="22" spans="1:25" ht="17.45" customHeight="1" x14ac:dyDescent="0.4">
      <c r="A22" s="176"/>
      <c r="B22" s="176"/>
      <c r="C22" s="176"/>
      <c r="D22" s="176"/>
      <c r="E22" s="176"/>
      <c r="F22" s="47"/>
      <c r="G22" s="46"/>
      <c r="H22" s="177"/>
      <c r="I22" s="178"/>
      <c r="J22" s="179">
        <f>F22*H22</f>
        <v>0</v>
      </c>
      <c r="K22" s="180"/>
      <c r="L22" s="30" t="str">
        <f t="shared" ref="L22:L24" si="2">IFERROR(M22/J22,"")</f>
        <v/>
      </c>
      <c r="M22" s="181"/>
      <c r="N22" s="182"/>
      <c r="O22" s="30" t="str">
        <f>IFERROR(P22/J22,"")</f>
        <v/>
      </c>
      <c r="P22" s="181"/>
      <c r="Q22" s="182"/>
      <c r="R22" s="30" t="str">
        <f t="shared" si="0"/>
        <v/>
      </c>
      <c r="S22" s="91">
        <f>M22+P22</f>
        <v>0</v>
      </c>
      <c r="T22" s="92"/>
      <c r="U22" s="24" t="str">
        <f t="shared" si="1"/>
        <v/>
      </c>
      <c r="V22" s="91">
        <f t="shared" ref="V22:V24" si="3">J22-S22</f>
        <v>0</v>
      </c>
      <c r="W22" s="92"/>
      <c r="X22" s="174"/>
      <c r="Y22" s="175"/>
    </row>
    <row r="23" spans="1:25" ht="17.45" customHeight="1" x14ac:dyDescent="0.4">
      <c r="A23" s="176"/>
      <c r="B23" s="176"/>
      <c r="C23" s="176"/>
      <c r="D23" s="176"/>
      <c r="E23" s="176"/>
      <c r="F23" s="47"/>
      <c r="G23" s="46"/>
      <c r="H23" s="177"/>
      <c r="I23" s="178"/>
      <c r="J23" s="179">
        <f>F23*H23</f>
        <v>0</v>
      </c>
      <c r="K23" s="180"/>
      <c r="L23" s="30" t="str">
        <f t="shared" si="2"/>
        <v/>
      </c>
      <c r="M23" s="181"/>
      <c r="N23" s="182"/>
      <c r="O23" s="30" t="str">
        <f>IFERROR(P23/J23,"")</f>
        <v/>
      </c>
      <c r="P23" s="181"/>
      <c r="Q23" s="182"/>
      <c r="R23" s="30" t="str">
        <f t="shared" si="0"/>
        <v/>
      </c>
      <c r="S23" s="91">
        <f>M23+P23</f>
        <v>0</v>
      </c>
      <c r="T23" s="92"/>
      <c r="U23" s="24" t="str">
        <f t="shared" si="1"/>
        <v/>
      </c>
      <c r="V23" s="91">
        <f t="shared" si="3"/>
        <v>0</v>
      </c>
      <c r="W23" s="92"/>
      <c r="X23" s="174"/>
      <c r="Y23" s="175"/>
    </row>
    <row r="24" spans="1:25" ht="17.45" customHeight="1" thickBot="1" x14ac:dyDescent="0.45">
      <c r="A24" s="176"/>
      <c r="B24" s="176"/>
      <c r="C24" s="176"/>
      <c r="D24" s="176"/>
      <c r="E24" s="176"/>
      <c r="F24" s="48"/>
      <c r="G24" s="49"/>
      <c r="H24" s="188"/>
      <c r="I24" s="189"/>
      <c r="J24" s="179">
        <f t="shared" ref="J24" si="4">F24*H24</f>
        <v>0</v>
      </c>
      <c r="K24" s="180"/>
      <c r="L24" s="30" t="str">
        <f t="shared" si="2"/>
        <v/>
      </c>
      <c r="M24" s="181"/>
      <c r="N24" s="182"/>
      <c r="O24" s="30" t="str">
        <f t="shared" ref="O24" si="5">IFERROR(P24/J24,"")</f>
        <v/>
      </c>
      <c r="P24" s="181"/>
      <c r="Q24" s="182"/>
      <c r="R24" s="30" t="str">
        <f t="shared" si="0"/>
        <v/>
      </c>
      <c r="S24" s="91">
        <f t="shared" ref="S24" si="6">M24+P24</f>
        <v>0</v>
      </c>
      <c r="T24" s="92"/>
      <c r="U24" s="24" t="str">
        <f t="shared" si="1"/>
        <v/>
      </c>
      <c r="V24" s="91">
        <f t="shared" si="3"/>
        <v>0</v>
      </c>
      <c r="W24" s="92"/>
      <c r="X24" s="183"/>
      <c r="Y24" s="184"/>
    </row>
    <row r="25" spans="1:25" ht="17.45" customHeight="1" thickTop="1" thickBot="1" x14ac:dyDescent="0.45">
      <c r="A25" s="59"/>
      <c r="B25" s="59"/>
      <c r="C25" s="59"/>
      <c r="D25" s="59"/>
      <c r="E25" s="59"/>
      <c r="F25" s="79" t="s">
        <v>36</v>
      </c>
      <c r="G25" s="80"/>
      <c r="H25" s="185">
        <f>SUM(J20:J24)</f>
        <v>1000000</v>
      </c>
      <c r="I25" s="186"/>
      <c r="J25" s="186"/>
      <c r="K25" s="187"/>
      <c r="L25" s="185">
        <f>SUM(M20:M24)</f>
        <v>500000</v>
      </c>
      <c r="M25" s="186"/>
      <c r="N25" s="186"/>
      <c r="O25" s="63">
        <f>SUM(P20:P24)</f>
        <v>300000</v>
      </c>
      <c r="P25" s="64"/>
      <c r="Q25" s="65"/>
      <c r="R25" s="84">
        <f>L25+O25</f>
        <v>800000</v>
      </c>
      <c r="S25" s="84"/>
      <c r="T25" s="85"/>
      <c r="U25" s="71">
        <f>H25-R25</f>
        <v>200000</v>
      </c>
      <c r="V25" s="71"/>
      <c r="W25" s="71"/>
      <c r="X25" s="72"/>
      <c r="Y25" s="73"/>
    </row>
    <row r="26" spans="1:25" ht="17.45" customHeight="1" thickBot="1" x14ac:dyDescent="0.45">
      <c r="A26" s="59"/>
      <c r="B26" s="59"/>
      <c r="C26" s="59"/>
      <c r="D26" s="59"/>
      <c r="E26" s="59"/>
      <c r="F26" s="60" t="s">
        <v>37</v>
      </c>
      <c r="G26" s="61"/>
      <c r="H26" s="193">
        <v>0.1</v>
      </c>
      <c r="I26" s="194"/>
      <c r="J26" s="190">
        <f>H25*H26</f>
        <v>100000</v>
      </c>
      <c r="K26" s="192"/>
      <c r="L26" s="50">
        <v>0.1</v>
      </c>
      <c r="M26" s="190">
        <f>L25*L26</f>
        <v>50000</v>
      </c>
      <c r="N26" s="192"/>
      <c r="O26" s="51">
        <v>0.1</v>
      </c>
      <c r="P26" s="77">
        <f>O25*O26</f>
        <v>30000</v>
      </c>
      <c r="Q26" s="78"/>
      <c r="R26" s="52">
        <v>0.1</v>
      </c>
      <c r="S26" s="76">
        <f>R25*R26</f>
        <v>80000</v>
      </c>
      <c r="T26" s="67"/>
      <c r="U26" s="50">
        <v>0.1</v>
      </c>
      <c r="V26" s="76">
        <f>U25*U26</f>
        <v>20000</v>
      </c>
      <c r="W26" s="67"/>
      <c r="X26" s="69"/>
      <c r="Y26" s="70"/>
    </row>
    <row r="27" spans="1:25" ht="17.45" customHeight="1" thickBot="1" x14ac:dyDescent="0.45">
      <c r="A27" s="59"/>
      <c r="B27" s="59"/>
      <c r="C27" s="59"/>
      <c r="D27" s="59"/>
      <c r="E27" s="59"/>
      <c r="F27" s="60" t="s">
        <v>38</v>
      </c>
      <c r="G27" s="61"/>
      <c r="H27" s="190">
        <f>H25+J26</f>
        <v>1100000</v>
      </c>
      <c r="I27" s="191"/>
      <c r="J27" s="191"/>
      <c r="K27" s="192"/>
      <c r="L27" s="190">
        <f>L25+M26</f>
        <v>550000</v>
      </c>
      <c r="M27" s="191"/>
      <c r="N27" s="191"/>
      <c r="O27" s="63">
        <f>O25+P26</f>
        <v>330000</v>
      </c>
      <c r="P27" s="64"/>
      <c r="Q27" s="65"/>
      <c r="R27" s="66">
        <f>R25+S26</f>
        <v>880000</v>
      </c>
      <c r="S27" s="66"/>
      <c r="T27" s="67"/>
      <c r="U27" s="68">
        <f>U25+V26</f>
        <v>220000</v>
      </c>
      <c r="V27" s="68"/>
      <c r="W27" s="68"/>
      <c r="X27" s="69"/>
      <c r="Y27" s="70"/>
    </row>
    <row r="28" spans="1:25" ht="14.1" customHeight="1" x14ac:dyDescent="0.4"/>
    <row r="29" spans="1:25" ht="14.1" customHeight="1" x14ac:dyDescent="0.4">
      <c r="A29" s="39" t="s">
        <v>45</v>
      </c>
      <c r="B29" s="35"/>
      <c r="C29" s="35"/>
      <c r="D29" s="35"/>
      <c r="E29" s="35"/>
      <c r="F29" s="35"/>
      <c r="G29" s="36"/>
      <c r="H29" s="25"/>
      <c r="I29" s="25"/>
      <c r="J29" s="25"/>
      <c r="K29" s="25"/>
      <c r="L29" s="26"/>
      <c r="M29" s="25"/>
      <c r="N29" s="25"/>
      <c r="O29" s="26"/>
      <c r="P29" s="25"/>
      <c r="Q29" s="25"/>
      <c r="R29" s="26"/>
      <c r="S29" s="25"/>
      <c r="T29" s="25"/>
      <c r="U29" s="26"/>
      <c r="V29" s="25"/>
      <c r="W29" s="25"/>
      <c r="X29" s="25"/>
      <c r="Y29" s="25"/>
    </row>
    <row r="30" spans="1:25" x14ac:dyDescent="0.4">
      <c r="A30" s="53" t="s">
        <v>57</v>
      </c>
      <c r="J30" s="6"/>
      <c r="K30" s="6"/>
      <c r="P30" s="41"/>
    </row>
    <row r="31" spans="1:25" x14ac:dyDescent="0.4">
      <c r="A31" s="54" t="s">
        <v>46</v>
      </c>
      <c r="P31" s="41"/>
    </row>
    <row r="32" spans="1:25" x14ac:dyDescent="0.4">
      <c r="A32" s="54" t="s">
        <v>58</v>
      </c>
      <c r="P32" s="41" t="s">
        <v>47</v>
      </c>
      <c r="R32" s="28"/>
    </row>
    <row r="33" spans="1:25" x14ac:dyDescent="0.4">
      <c r="A33" s="40"/>
      <c r="R33"/>
      <c r="Y33" s="42" t="s">
        <v>59</v>
      </c>
    </row>
    <row r="34" spans="1:25" x14ac:dyDescent="0.4">
      <c r="R34"/>
    </row>
    <row r="35" spans="1:25" x14ac:dyDescent="0.4">
      <c r="R35"/>
    </row>
    <row r="36" spans="1:25" x14ac:dyDescent="0.4">
      <c r="R36"/>
    </row>
    <row r="37" spans="1:25" x14ac:dyDescent="0.4">
      <c r="R37"/>
    </row>
    <row r="38" spans="1:25" x14ac:dyDescent="0.4">
      <c r="R38"/>
    </row>
    <row r="39" spans="1:25" x14ac:dyDescent="0.4">
      <c r="R39"/>
    </row>
  </sheetData>
  <sheetProtection algorithmName="SHA-512" hashValue="R/EdlvWlxcQzpTm+It24VmEsNR5fE4MpUP00/fKvdhxTiO7MQ/rGtLDlus4SizK1/fJXC/s9dqs4jUtLu/6o0w==" saltValue="nAUFng1hGmGHlYbrn8GS9Q==" spinCount="100000" sheet="1" scenarios="1" formatCells="0" selectLockedCells="1"/>
  <mergeCells count="113">
    <mergeCell ref="X27:Y27"/>
    <mergeCell ref="S26:T26"/>
    <mergeCell ref="V26:W26"/>
    <mergeCell ref="X26:Y26"/>
    <mergeCell ref="A27:E27"/>
    <mergeCell ref="F27:G27"/>
    <mergeCell ref="H27:K27"/>
    <mergeCell ref="L27:N27"/>
    <mergeCell ref="O27:Q27"/>
    <mergeCell ref="R27:T27"/>
    <mergeCell ref="U27:W27"/>
    <mergeCell ref="A26:E26"/>
    <mergeCell ref="F26:G26"/>
    <mergeCell ref="H26:I26"/>
    <mergeCell ref="J26:K26"/>
    <mergeCell ref="M26:N26"/>
    <mergeCell ref="P26:Q26"/>
    <mergeCell ref="V24:W24"/>
    <mergeCell ref="X24:Y24"/>
    <mergeCell ref="A25:E25"/>
    <mergeCell ref="F25:G25"/>
    <mergeCell ref="H25:K25"/>
    <mergeCell ref="L25:N25"/>
    <mergeCell ref="O25:Q25"/>
    <mergeCell ref="R25:T25"/>
    <mergeCell ref="U25:W25"/>
    <mergeCell ref="X25:Y25"/>
    <mergeCell ref="A24:E24"/>
    <mergeCell ref="H24:I24"/>
    <mergeCell ref="J24:K24"/>
    <mergeCell ref="M24:N24"/>
    <mergeCell ref="P24:Q24"/>
    <mergeCell ref="S24:T24"/>
    <mergeCell ref="V22:W22"/>
    <mergeCell ref="X22:Y22"/>
    <mergeCell ref="A23:E23"/>
    <mergeCell ref="H23:I23"/>
    <mergeCell ref="J23:K23"/>
    <mergeCell ref="M23:N23"/>
    <mergeCell ref="P23:Q23"/>
    <mergeCell ref="S23:T23"/>
    <mergeCell ref="V23:W23"/>
    <mergeCell ref="X23:Y23"/>
    <mergeCell ref="A22:E22"/>
    <mergeCell ref="H22:I22"/>
    <mergeCell ref="J22:K22"/>
    <mergeCell ref="M22:N22"/>
    <mergeCell ref="P22:Q22"/>
    <mergeCell ref="S22:T22"/>
    <mergeCell ref="V20:W20"/>
    <mergeCell ref="X20:Y20"/>
    <mergeCell ref="A21:E21"/>
    <mergeCell ref="H21:I21"/>
    <mergeCell ref="J21:K21"/>
    <mergeCell ref="M21:N21"/>
    <mergeCell ref="P21:Q21"/>
    <mergeCell ref="S21:T21"/>
    <mergeCell ref="V21:W21"/>
    <mergeCell ref="X21:Y21"/>
    <mergeCell ref="A20:E20"/>
    <mergeCell ref="H20:I20"/>
    <mergeCell ref="J20:K20"/>
    <mergeCell ref="M20:N20"/>
    <mergeCell ref="P20:Q20"/>
    <mergeCell ref="S20:T20"/>
    <mergeCell ref="X18:Y19"/>
    <mergeCell ref="H19:I19"/>
    <mergeCell ref="J19:K19"/>
    <mergeCell ref="M19:N19"/>
    <mergeCell ref="P19:Q19"/>
    <mergeCell ref="S19:T19"/>
    <mergeCell ref="V19:W19"/>
    <mergeCell ref="Q15:R15"/>
    <mergeCell ref="S15:Y15"/>
    <mergeCell ref="P16:R16"/>
    <mergeCell ref="S16:Y16"/>
    <mergeCell ref="A18:E19"/>
    <mergeCell ref="F18:K18"/>
    <mergeCell ref="L18:N18"/>
    <mergeCell ref="O18:Q18"/>
    <mergeCell ref="R18:T18"/>
    <mergeCell ref="U18:W18"/>
    <mergeCell ref="B13:C13"/>
    <mergeCell ref="P13:P15"/>
    <mergeCell ref="Q13:R13"/>
    <mergeCell ref="S13:U13"/>
    <mergeCell ref="V13:W13"/>
    <mergeCell ref="X13:Y13"/>
    <mergeCell ref="Q14:R14"/>
    <mergeCell ref="S14:T14"/>
    <mergeCell ref="U14:V14"/>
    <mergeCell ref="W14:Y14"/>
    <mergeCell ref="Y10:Y11"/>
    <mergeCell ref="B12:C12"/>
    <mergeCell ref="I12:J12"/>
    <mergeCell ref="K12:L12"/>
    <mergeCell ref="S12:U12"/>
    <mergeCell ref="W12:Y12"/>
    <mergeCell ref="A10:B10"/>
    <mergeCell ref="C10:F10"/>
    <mergeCell ref="I10:J10"/>
    <mergeCell ref="K10:L10"/>
    <mergeCell ref="P10:Q12"/>
    <mergeCell ref="R10:X11"/>
    <mergeCell ref="H1:P1"/>
    <mergeCell ref="A3:H3"/>
    <mergeCell ref="R5:U5"/>
    <mergeCell ref="V5:Y5"/>
    <mergeCell ref="B8:G8"/>
    <mergeCell ref="I8:J8"/>
    <mergeCell ref="K8:L8"/>
    <mergeCell ref="P8:Q9"/>
    <mergeCell ref="R8:Y9"/>
  </mergeCells>
  <phoneticPr fontId="1"/>
  <printOptions horizontalCentered="1" verticalCentered="1"/>
  <pageMargins left="0.70866141732283472" right="0.70866141732283472" top="0.74803149606299213" bottom="0.74803149606299213" header="0.31496062992125984" footer="0.31496062992125984"/>
  <pageSetup paperSize="9" scale="95" orientation="landscape" r:id="rId1"/>
  <headerFooter>
    <oddFooter>&amp;R&amp;G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2306請求書(出来高用)  </vt:lpstr>
      <vt:lpstr>2306請求書(出来高用)   記入例</vt:lpstr>
      <vt:lpstr>'2306請求書(出来高用)  '!Print_Area</vt:lpstr>
      <vt:lpstr>'2306請求書(出来高用)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kenchiku03</dc:creator>
  <cp:lastModifiedBy>早坂 望実</cp:lastModifiedBy>
  <cp:lastPrinted>2023-05-26T23:55:54Z</cp:lastPrinted>
  <dcterms:created xsi:type="dcterms:W3CDTF">2019-09-02T04:31:40Z</dcterms:created>
  <dcterms:modified xsi:type="dcterms:W3CDTF">2024-10-28T08:20:19Z</dcterms:modified>
</cp:coreProperties>
</file>